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U\03 Implementação dados META_TR17\02 Produtos\Finalizados\Envio MME setembro2020\"/>
    </mc:Choice>
  </mc:AlternateContent>
  <bookViews>
    <workbookView xWindow="0" yWindow="0" windowWidth="15360" windowHeight="8745"/>
  </bookViews>
  <sheets>
    <sheet name="Teste BEN - CadeiaSiderúrgica" sheetId="27" r:id="rId1"/>
  </sheets>
  <calcPr calcId="152511"/>
</workbook>
</file>

<file path=xl/calcChain.xml><?xml version="1.0" encoding="utf-8"?>
<calcChain xmlns="http://schemas.openxmlformats.org/spreadsheetml/2006/main">
  <c r="A128" i="27" l="1"/>
  <c r="Q173" i="27" l="1"/>
  <c r="R173" i="27"/>
  <c r="P173" i="27"/>
  <c r="O173" i="27"/>
  <c r="N173" i="27"/>
  <c r="L173" i="27"/>
  <c r="Q171" i="27"/>
  <c r="R171" i="27"/>
  <c r="P171" i="27"/>
  <c r="N171" i="27"/>
  <c r="M171" i="27"/>
  <c r="L171" i="27"/>
  <c r="R170" i="27"/>
  <c r="P170" i="27"/>
  <c r="O170" i="27"/>
  <c r="N170" i="27"/>
  <c r="L170" i="27"/>
  <c r="Q170" i="27"/>
  <c r="R165" i="27"/>
  <c r="L161" i="27"/>
  <c r="A153" i="27"/>
  <c r="K153" i="27" s="1"/>
  <c r="T153" i="27" s="1"/>
  <c r="AB153" i="27" s="1"/>
  <c r="AJ153" i="27" s="1"/>
  <c r="AT153" i="27" s="1"/>
  <c r="AW171" i="27" l="1"/>
  <c r="AM171" i="27"/>
  <c r="AZ170" i="27"/>
  <c r="AP170" i="27"/>
  <c r="AU171" i="27"/>
  <c r="AK171" i="27"/>
  <c r="AU173" i="27"/>
  <c r="AK173" i="27"/>
  <c r="AU170" i="27"/>
  <c r="AK170" i="27"/>
  <c r="AV171" i="27"/>
  <c r="AL171" i="27"/>
  <c r="AW173" i="27"/>
  <c r="AM173" i="27"/>
  <c r="AW170" i="27"/>
  <c r="AM170" i="27"/>
  <c r="AX173" i="27"/>
  <c r="AN173" i="27"/>
  <c r="BA173" i="27"/>
  <c r="AQ173" i="27"/>
  <c r="AX170" i="27"/>
  <c r="AN170" i="27"/>
  <c r="AY171" i="27"/>
  <c r="AO171" i="27"/>
  <c r="AY173" i="27"/>
  <c r="AO173" i="27"/>
  <c r="AU161" i="27"/>
  <c r="AK161" i="27"/>
  <c r="AY170" i="27"/>
  <c r="AO170" i="27"/>
  <c r="BA171" i="27"/>
  <c r="AQ171" i="27"/>
  <c r="BA165" i="27"/>
  <c r="AQ165" i="27"/>
  <c r="BA170" i="27"/>
  <c r="AQ170" i="27"/>
  <c r="AZ171" i="27"/>
  <c r="AP171" i="27"/>
  <c r="AZ173" i="27"/>
  <c r="AP173" i="27"/>
  <c r="L172" i="27"/>
  <c r="R172" i="27"/>
  <c r="R164" i="27"/>
  <c r="R156" i="27"/>
  <c r="R160" i="27"/>
  <c r="L160" i="27"/>
  <c r="R161" i="27"/>
  <c r="M160" i="27"/>
  <c r="M161" i="27"/>
  <c r="L167" i="27"/>
  <c r="M159" i="27"/>
  <c r="N160" i="27"/>
  <c r="P164" i="27"/>
  <c r="R166" i="27"/>
  <c r="R158" i="27"/>
  <c r="L166" i="27"/>
  <c r="R167" i="27"/>
  <c r="J168" i="27"/>
  <c r="R168" i="27"/>
  <c r="R157" i="27"/>
  <c r="N159" i="27"/>
  <c r="O160" i="27"/>
  <c r="M166" i="27"/>
  <c r="M167" i="27"/>
  <c r="O159" i="27"/>
  <c r="N166" i="27"/>
  <c r="J156" i="27"/>
  <c r="R163" i="27"/>
  <c r="P158" i="27"/>
  <c r="R159" i="27"/>
  <c r="J162" i="27"/>
  <c r="R162" i="27"/>
  <c r="O165" i="27"/>
  <c r="R169" i="27"/>
  <c r="Q172" i="27"/>
  <c r="B174" i="27"/>
  <c r="Q156" i="27"/>
  <c r="P157" i="27"/>
  <c r="O158" i="27"/>
  <c r="J161" i="27"/>
  <c r="Q162" i="27"/>
  <c r="P163" i="27"/>
  <c r="O164" i="27"/>
  <c r="N165" i="27"/>
  <c r="J167" i="27"/>
  <c r="Q168" i="27"/>
  <c r="P169" i="27"/>
  <c r="Q163" i="27"/>
  <c r="M156" i="27"/>
  <c r="L156" i="27"/>
  <c r="J157" i="27"/>
  <c r="Q158" i="27"/>
  <c r="P159" i="27"/>
  <c r="N161" i="27"/>
  <c r="M162" i="27"/>
  <c r="L162" i="27"/>
  <c r="J163" i="27"/>
  <c r="Q164" i="27"/>
  <c r="P165" i="27"/>
  <c r="O166" i="27"/>
  <c r="N167" i="27"/>
  <c r="M168" i="27"/>
  <c r="L168" i="27"/>
  <c r="J169" i="27"/>
  <c r="O171" i="27"/>
  <c r="M172" i="27"/>
  <c r="Q169" i="27"/>
  <c r="N156" i="27"/>
  <c r="M157" i="27"/>
  <c r="L157" i="27"/>
  <c r="J158" i="27"/>
  <c r="Q159" i="27"/>
  <c r="P160" i="27"/>
  <c r="O161" i="27"/>
  <c r="N162" i="27"/>
  <c r="M163" i="27"/>
  <c r="L163" i="27"/>
  <c r="J164" i="27"/>
  <c r="Q165" i="27"/>
  <c r="P166" i="27"/>
  <c r="O167" i="27"/>
  <c r="N168" i="27"/>
  <c r="M169" i="27"/>
  <c r="L169" i="27"/>
  <c r="N172" i="27"/>
  <c r="Q157" i="27"/>
  <c r="O156" i="27"/>
  <c r="N157" i="27"/>
  <c r="M158" i="27"/>
  <c r="L158" i="27"/>
  <c r="J159" i="27"/>
  <c r="Q160" i="27"/>
  <c r="P161" i="27"/>
  <c r="O162" i="27"/>
  <c r="N163" i="27"/>
  <c r="M164" i="27"/>
  <c r="L164" i="27"/>
  <c r="J165" i="27"/>
  <c r="Q166" i="27"/>
  <c r="P167" i="27"/>
  <c r="O168" i="27"/>
  <c r="N169" i="27"/>
  <c r="M170" i="27"/>
  <c r="O172" i="27"/>
  <c r="M173" i="27"/>
  <c r="P156" i="27"/>
  <c r="O157" i="27"/>
  <c r="N158" i="27"/>
  <c r="L159" i="27"/>
  <c r="J160" i="27"/>
  <c r="Q161" i="27"/>
  <c r="P162" i="27"/>
  <c r="O163" i="27"/>
  <c r="N164" i="27"/>
  <c r="M165" i="27"/>
  <c r="L165" i="27"/>
  <c r="J166" i="27"/>
  <c r="Q167" i="27"/>
  <c r="P168" i="27"/>
  <c r="O169" i="27"/>
  <c r="P172" i="27"/>
  <c r="S171" i="27"/>
  <c r="J170" i="27"/>
  <c r="J171" i="27"/>
  <c r="J172" i="27"/>
  <c r="J173" i="27"/>
  <c r="AW156" i="27" l="1"/>
  <c r="AM156" i="27"/>
  <c r="BA162" i="27"/>
  <c r="AQ162" i="27"/>
  <c r="AV170" i="27"/>
  <c r="AL170" i="27"/>
  <c r="AR170" i="27" s="1"/>
  <c r="AW172" i="27"/>
  <c r="AM172" i="27"/>
  <c r="AZ165" i="27"/>
  <c r="AP165" i="27"/>
  <c r="AY160" i="27"/>
  <c r="AO160" i="27"/>
  <c r="AZ169" i="27"/>
  <c r="AP169" i="27"/>
  <c r="AW167" i="27"/>
  <c r="AM167" i="27"/>
  <c r="AV162" i="27"/>
  <c r="AL162" i="27"/>
  <c r="AV156" i="27"/>
  <c r="AL156" i="27"/>
  <c r="AX164" i="27"/>
  <c r="AN164" i="27"/>
  <c r="AZ156" i="27"/>
  <c r="AP156" i="27"/>
  <c r="AX159" i="27"/>
  <c r="AN159" i="27"/>
  <c r="BA168" i="27"/>
  <c r="AQ168" i="27"/>
  <c r="AY164" i="27"/>
  <c r="AO164" i="27"/>
  <c r="BA161" i="27"/>
  <c r="AQ161" i="27"/>
  <c r="AU172" i="27"/>
  <c r="AK172" i="27"/>
  <c r="AU165" i="27"/>
  <c r="AK165" i="27"/>
  <c r="AX161" i="27"/>
  <c r="AN161" i="27"/>
  <c r="AW165" i="27"/>
  <c r="AM165" i="27"/>
  <c r="BA166" i="27"/>
  <c r="AQ166" i="27"/>
  <c r="AV165" i="27"/>
  <c r="AL165" i="27"/>
  <c r="AW164" i="27"/>
  <c r="AM164" i="27"/>
  <c r="AZ159" i="27"/>
  <c r="AP159" i="27"/>
  <c r="AV167" i="27"/>
  <c r="AL167" i="27"/>
  <c r="AU160" i="27"/>
  <c r="AK160" i="27"/>
  <c r="AX172" i="27"/>
  <c r="AN172" i="27"/>
  <c r="AZ157" i="27"/>
  <c r="AP157" i="27"/>
  <c r="AV168" i="27"/>
  <c r="AL168" i="27"/>
  <c r="AY157" i="27"/>
  <c r="AO157" i="27"/>
  <c r="AW166" i="27"/>
  <c r="AM166" i="27"/>
  <c r="BA172" i="27"/>
  <c r="AQ172" i="27"/>
  <c r="AX169" i="27"/>
  <c r="AN169" i="27"/>
  <c r="AV164" i="27"/>
  <c r="AL164" i="27"/>
  <c r="AU158" i="27"/>
  <c r="AK158" i="27"/>
  <c r="AV172" i="27"/>
  <c r="AL172" i="27"/>
  <c r="AW161" i="27"/>
  <c r="AM161" i="27"/>
  <c r="AY163" i="27"/>
  <c r="AO163" i="27"/>
  <c r="BA159" i="27"/>
  <c r="AQ159" i="27"/>
  <c r="AX157" i="27"/>
  <c r="AN157" i="27"/>
  <c r="AV158" i="27"/>
  <c r="AL158" i="27"/>
  <c r="AY165" i="27"/>
  <c r="AO165" i="27"/>
  <c r="AY159" i="27"/>
  <c r="AO159" i="27"/>
  <c r="AY169" i="27"/>
  <c r="AO169" i="27"/>
  <c r="AZ172" i="27"/>
  <c r="AP172" i="27"/>
  <c r="AY158" i="27"/>
  <c r="AO158" i="27"/>
  <c r="AV166" i="27"/>
  <c r="AL166" i="27"/>
  <c r="BA167" i="27"/>
  <c r="AQ167" i="27"/>
  <c r="AV159" i="27"/>
  <c r="AL159" i="27"/>
  <c r="BA160" i="27"/>
  <c r="AQ160" i="27"/>
  <c r="BB170" i="27"/>
  <c r="AZ160" i="27"/>
  <c r="AP160" i="27"/>
  <c r="AU156" i="27"/>
  <c r="AK156" i="27"/>
  <c r="AV160" i="27"/>
  <c r="AL160" i="27"/>
  <c r="AU159" i="27"/>
  <c r="AK159" i="27"/>
  <c r="AW169" i="27"/>
  <c r="AM169" i="27"/>
  <c r="AU169" i="27"/>
  <c r="AK169" i="27"/>
  <c r="AX166" i="27"/>
  <c r="AN166" i="27"/>
  <c r="AY168" i="27"/>
  <c r="AO168" i="27"/>
  <c r="AX168" i="27"/>
  <c r="AN168" i="27"/>
  <c r="AW163" i="27"/>
  <c r="AM163" i="27"/>
  <c r="AV169" i="27"/>
  <c r="AL169" i="27"/>
  <c r="AU163" i="27"/>
  <c r="AK163" i="27"/>
  <c r="AX171" i="27"/>
  <c r="BB171" i="27" s="1"/>
  <c r="AN171" i="27"/>
  <c r="AR171" i="27" s="1"/>
  <c r="AS171" i="27" s="1"/>
  <c r="AZ162" i="27"/>
  <c r="AP162" i="27"/>
  <c r="AZ167" i="27"/>
  <c r="AP167" i="27"/>
  <c r="AY162" i="27"/>
  <c r="AO162" i="27"/>
  <c r="AY156" i="27"/>
  <c r="AO156" i="27"/>
  <c r="AY167" i="27"/>
  <c r="AO167" i="27"/>
  <c r="AX162" i="27"/>
  <c r="AN162" i="27"/>
  <c r="AW157" i="27"/>
  <c r="AM157" i="27"/>
  <c r="AW168" i="27"/>
  <c r="AM168" i="27"/>
  <c r="AV163" i="27"/>
  <c r="AL163" i="27"/>
  <c r="AU157" i="27"/>
  <c r="AK157" i="27"/>
  <c r="AZ164" i="27"/>
  <c r="AP164" i="27"/>
  <c r="AZ158" i="27"/>
  <c r="AP158" i="27"/>
  <c r="AZ168" i="27"/>
  <c r="AP168" i="27"/>
  <c r="BA169" i="27"/>
  <c r="AQ169" i="27"/>
  <c r="BA163" i="27"/>
  <c r="AQ163" i="27"/>
  <c r="AX160" i="27"/>
  <c r="AN160" i="27"/>
  <c r="AU166" i="27"/>
  <c r="AK166" i="27"/>
  <c r="AU167" i="27"/>
  <c r="AK167" i="27"/>
  <c r="BA156" i="27"/>
  <c r="AQ156" i="27"/>
  <c r="AY166" i="27"/>
  <c r="AO166" i="27"/>
  <c r="AU162" i="27"/>
  <c r="AK162" i="27"/>
  <c r="BA157" i="27"/>
  <c r="AQ157" i="27"/>
  <c r="AY172" i="27"/>
  <c r="AO172" i="27"/>
  <c r="AU164" i="27"/>
  <c r="AK164" i="27"/>
  <c r="AW158" i="27"/>
  <c r="AM158" i="27"/>
  <c r="AZ163" i="27"/>
  <c r="AP163" i="27"/>
  <c r="AW160" i="27"/>
  <c r="AM160" i="27"/>
  <c r="AX163" i="27"/>
  <c r="AN163" i="27"/>
  <c r="AZ161" i="27"/>
  <c r="AP161" i="27"/>
  <c r="AV173" i="27"/>
  <c r="BB173" i="27" s="1"/>
  <c r="AL173" i="27"/>
  <c r="AR173" i="27" s="1"/>
  <c r="AZ166" i="27"/>
  <c r="AP166" i="27"/>
  <c r="AY161" i="27"/>
  <c r="AO161" i="27"/>
  <c r="AX156" i="27"/>
  <c r="AN156" i="27"/>
  <c r="AX167" i="27"/>
  <c r="AN167" i="27"/>
  <c r="AW162" i="27"/>
  <c r="AM162" i="27"/>
  <c r="AV157" i="27"/>
  <c r="AL157" i="27"/>
  <c r="AU168" i="27"/>
  <c r="AK168" i="27"/>
  <c r="AX158" i="27"/>
  <c r="AN158" i="27"/>
  <c r="AX165" i="27"/>
  <c r="AN165" i="27"/>
  <c r="AW159" i="27"/>
  <c r="AM159" i="27"/>
  <c r="BA158" i="27"/>
  <c r="AQ158" i="27"/>
  <c r="AV161" i="27"/>
  <c r="AL161" i="27"/>
  <c r="BA164" i="27"/>
  <c r="AQ164" i="27"/>
  <c r="S160" i="27"/>
  <c r="R174" i="27"/>
  <c r="S173" i="27"/>
  <c r="S170" i="27"/>
  <c r="S158" i="27"/>
  <c r="S169" i="27"/>
  <c r="S157" i="27"/>
  <c r="S156" i="27"/>
  <c r="S164" i="27"/>
  <c r="S172" i="27"/>
  <c r="S166" i="27"/>
  <c r="S165" i="27"/>
  <c r="O174" i="27"/>
  <c r="S167" i="27"/>
  <c r="P174" i="27"/>
  <c r="M174" i="27"/>
  <c r="S162" i="27"/>
  <c r="L174" i="27"/>
  <c r="Q174" i="27"/>
  <c r="S163" i="27"/>
  <c r="S168" i="27"/>
  <c r="S159" i="27"/>
  <c r="N174" i="27"/>
  <c r="S161" i="27"/>
  <c r="BB161" i="27" l="1"/>
  <c r="BB167" i="27"/>
  <c r="BB159" i="27"/>
  <c r="AP174" i="27"/>
  <c r="AS170" i="27"/>
  <c r="BA174" i="27"/>
  <c r="BB157" i="27"/>
  <c r="AY174" i="27"/>
  <c r="BB165" i="27"/>
  <c r="AR161" i="27"/>
  <c r="AS161" i="27" s="1"/>
  <c r="AS173" i="27"/>
  <c r="AX174" i="27"/>
  <c r="BB164" i="27"/>
  <c r="BB162" i="27"/>
  <c r="AR167" i="27"/>
  <c r="AS167" i="27" s="1"/>
  <c r="AR159" i="27"/>
  <c r="AS159" i="27" s="1"/>
  <c r="AR164" i="27"/>
  <c r="AS164" i="27" s="1"/>
  <c r="BB160" i="27"/>
  <c r="AZ174" i="27"/>
  <c r="AN174" i="27"/>
  <c r="BB156" i="27"/>
  <c r="AU174" i="27"/>
  <c r="AR163" i="27"/>
  <c r="AS163" i="27" s="1"/>
  <c r="AR169" i="27"/>
  <c r="AS169" i="27" s="1"/>
  <c r="AR160" i="27"/>
  <c r="AS160" i="27" s="1"/>
  <c r="AR172" i="27"/>
  <c r="AS172" i="27" s="1"/>
  <c r="BB172" i="27"/>
  <c r="BB166" i="27"/>
  <c r="BB163" i="27"/>
  <c r="BB169" i="27"/>
  <c r="AL174" i="27"/>
  <c r="AM174" i="27"/>
  <c r="BB158" i="27"/>
  <c r="AR162" i="27"/>
  <c r="AS162" i="27" s="1"/>
  <c r="BB168" i="27"/>
  <c r="AQ174" i="27"/>
  <c r="AR157" i="27"/>
  <c r="AS157" i="27" s="1"/>
  <c r="AO174" i="27"/>
  <c r="AK174" i="27"/>
  <c r="AR156" i="27"/>
  <c r="AR166" i="27"/>
  <c r="AS166" i="27" s="1"/>
  <c r="AR158" i="27"/>
  <c r="AS158" i="27" s="1"/>
  <c r="AR168" i="27"/>
  <c r="AS168" i="27" s="1"/>
  <c r="AR165" i="27"/>
  <c r="AS165" i="27" s="1"/>
  <c r="AV174" i="27"/>
  <c r="AW174" i="27"/>
  <c r="S174" i="27"/>
  <c r="AR174" i="27" l="1"/>
  <c r="BB174" i="27"/>
  <c r="AS156" i="27"/>
  <c r="AS174" i="27" s="1"/>
  <c r="O122" i="27"/>
  <c r="O119" i="27"/>
  <c r="N119" i="27"/>
  <c r="O116" i="27"/>
  <c r="N116" i="27"/>
  <c r="O113" i="27"/>
  <c r="N113" i="27"/>
  <c r="O110" i="27"/>
  <c r="N110" i="27"/>
  <c r="O107" i="27"/>
  <c r="N107" i="27"/>
  <c r="M98" i="27"/>
  <c r="P97" i="27"/>
  <c r="O97" i="27"/>
  <c r="M95" i="27"/>
  <c r="P94" i="27"/>
  <c r="O94" i="27"/>
  <c r="M92" i="27"/>
  <c r="P91" i="27"/>
  <c r="O91" i="27"/>
  <c r="L91" i="27"/>
  <c r="M89" i="27"/>
  <c r="R88" i="27"/>
  <c r="P88" i="27"/>
  <c r="O88" i="27"/>
  <c r="N88" i="27"/>
  <c r="L88" i="27"/>
  <c r="N86" i="27"/>
  <c r="M86" i="27"/>
  <c r="R85" i="27"/>
  <c r="P85" i="27"/>
  <c r="O85" i="27"/>
  <c r="N85" i="27"/>
  <c r="L85" i="27"/>
  <c r="N83" i="27"/>
  <c r="M83" i="27"/>
  <c r="R82" i="27"/>
  <c r="P82" i="27"/>
  <c r="O82" i="27"/>
  <c r="N82" i="27"/>
  <c r="L82" i="27"/>
  <c r="O73" i="27"/>
  <c r="N73" i="27"/>
  <c r="O70" i="27"/>
  <c r="N70" i="27"/>
  <c r="O67" i="27"/>
  <c r="N67" i="27"/>
  <c r="O64" i="27"/>
  <c r="N64" i="27"/>
  <c r="O61" i="27"/>
  <c r="N61" i="27"/>
  <c r="M61" i="27"/>
  <c r="O58" i="27"/>
  <c r="N58" i="27"/>
  <c r="M58" i="27"/>
  <c r="R48" i="27"/>
  <c r="P48" i="27"/>
  <c r="O48" i="27"/>
  <c r="N48" i="27"/>
  <c r="M48" i="27"/>
  <c r="L48" i="27"/>
  <c r="M46" i="27"/>
  <c r="R45" i="27"/>
  <c r="P45" i="27"/>
  <c r="O45" i="27"/>
  <c r="N45" i="27"/>
  <c r="M45" i="27"/>
  <c r="L45" i="27"/>
  <c r="M43" i="27"/>
  <c r="R42" i="27"/>
  <c r="P42" i="27"/>
  <c r="O42" i="27"/>
  <c r="N42" i="27"/>
  <c r="M42" i="27"/>
  <c r="L42" i="27"/>
  <c r="M40" i="27"/>
  <c r="R39" i="27"/>
  <c r="P39" i="27"/>
  <c r="O39" i="27"/>
  <c r="N39" i="27"/>
  <c r="M39" i="27"/>
  <c r="L39" i="27"/>
  <c r="M37" i="27"/>
  <c r="R36" i="27"/>
  <c r="P36" i="27"/>
  <c r="O36" i="27"/>
  <c r="N36" i="27"/>
  <c r="M36" i="27"/>
  <c r="L36" i="27"/>
  <c r="N34" i="27"/>
  <c r="M34" i="27"/>
  <c r="R33" i="27"/>
  <c r="P33" i="27"/>
  <c r="O33" i="27"/>
  <c r="N33" i="27"/>
  <c r="M33" i="27"/>
  <c r="L33" i="27"/>
  <c r="N31" i="27"/>
  <c r="M31" i="27"/>
  <c r="AV40" i="27" l="1"/>
  <c r="AL40" i="27"/>
  <c r="AX67" i="27"/>
  <c r="AN67" i="27"/>
  <c r="AW70" i="27"/>
  <c r="AM70" i="27"/>
  <c r="AU91" i="27"/>
  <c r="AK91" i="27"/>
  <c r="AV95" i="27"/>
  <c r="AL95" i="27"/>
  <c r="AW110" i="27"/>
  <c r="AM110" i="27"/>
  <c r="AW119" i="27"/>
  <c r="AM119" i="27"/>
  <c r="AU39" i="27"/>
  <c r="AK39" i="27"/>
  <c r="AY45" i="27"/>
  <c r="AO45" i="27"/>
  <c r="AU85" i="27"/>
  <c r="AK85" i="27"/>
  <c r="AV89" i="27"/>
  <c r="AL89" i="27"/>
  <c r="AV39" i="27"/>
  <c r="AL39" i="27"/>
  <c r="AW61" i="27"/>
  <c r="AM61" i="27"/>
  <c r="AU45" i="27"/>
  <c r="AK45" i="27"/>
  <c r="AX61" i="27"/>
  <c r="AN61" i="27"/>
  <c r="AX70" i="27"/>
  <c r="AN70" i="27"/>
  <c r="AY82" i="27"/>
  <c r="AO82" i="27"/>
  <c r="AX85" i="27"/>
  <c r="AN85" i="27"/>
  <c r="AW88" i="27"/>
  <c r="AM88" i="27"/>
  <c r="AX91" i="27"/>
  <c r="AN91" i="27"/>
  <c r="AX97" i="27"/>
  <c r="AN97" i="27"/>
  <c r="AX110" i="27"/>
  <c r="AN110" i="27"/>
  <c r="AX119" i="27"/>
  <c r="AN119" i="27"/>
  <c r="AX33" i="27"/>
  <c r="AN33" i="27"/>
  <c r="BA42" i="27"/>
  <c r="AQ42" i="27"/>
  <c r="AW82" i="27"/>
  <c r="AM82" i="27"/>
  <c r="AX107" i="27"/>
  <c r="AN107" i="27"/>
  <c r="AV31" i="27"/>
  <c r="AL31" i="27"/>
  <c r="AV43" i="27"/>
  <c r="AL43" i="27"/>
  <c r="AW85" i="27"/>
  <c r="AM85" i="27"/>
  <c r="AW31" i="27"/>
  <c r="AM31" i="27"/>
  <c r="AW39" i="27"/>
  <c r="AM39" i="27"/>
  <c r="AX39" i="27"/>
  <c r="AN39" i="27"/>
  <c r="AU48" i="27"/>
  <c r="AK48" i="27"/>
  <c r="AW64" i="27"/>
  <c r="AM64" i="27"/>
  <c r="AW73" i="27"/>
  <c r="AM73" i="27"/>
  <c r="BA82" i="27"/>
  <c r="AQ82" i="27"/>
  <c r="AY85" i="27"/>
  <c r="AO85" i="27"/>
  <c r="AX88" i="27"/>
  <c r="AN88" i="27"/>
  <c r="AY91" i="27"/>
  <c r="AO91" i="27"/>
  <c r="AY97" i="27"/>
  <c r="AO97" i="27"/>
  <c r="AW113" i="27"/>
  <c r="AM113" i="27"/>
  <c r="AX122" i="27"/>
  <c r="AN122" i="27"/>
  <c r="AV36" i="27"/>
  <c r="AL36" i="27"/>
  <c r="AX48" i="27"/>
  <c r="AN48" i="27"/>
  <c r="AW86" i="27"/>
  <c r="AM86" i="27"/>
  <c r="AY94" i="27"/>
  <c r="AO94" i="27"/>
  <c r="AW36" i="27"/>
  <c r="AM36" i="27"/>
  <c r="BA45" i="27"/>
  <c r="AQ45" i="27"/>
  <c r="AU88" i="27"/>
  <c r="AK88" i="27"/>
  <c r="AX36" i="27"/>
  <c r="AN36" i="27"/>
  <c r="BA48" i="27"/>
  <c r="AQ48" i="27"/>
  <c r="AY39" i="27"/>
  <c r="AO39" i="27"/>
  <c r="AX64" i="27"/>
  <c r="AN64" i="27"/>
  <c r="AX73" i="27"/>
  <c r="AN73" i="27"/>
  <c r="AV83" i="27"/>
  <c r="AL83" i="27"/>
  <c r="BA85" i="27"/>
  <c r="AQ85" i="27"/>
  <c r="AY88" i="27"/>
  <c r="AO88" i="27"/>
  <c r="AV92" i="27"/>
  <c r="AL92" i="27"/>
  <c r="AV98" i="27"/>
  <c r="AL98" i="27"/>
  <c r="AX113" i="27"/>
  <c r="AN113" i="27"/>
  <c r="AV61" i="27"/>
  <c r="AL61" i="27"/>
  <c r="AX116" i="27"/>
  <c r="AN116" i="27"/>
  <c r="AY33" i="27"/>
  <c r="AO33" i="27"/>
  <c r="AU42" i="27"/>
  <c r="AK42" i="27"/>
  <c r="AY48" i="27"/>
  <c r="AO48" i="27"/>
  <c r="AX82" i="27"/>
  <c r="AN82" i="27"/>
  <c r="BA33" i="27"/>
  <c r="AQ33" i="27"/>
  <c r="AV42" i="27"/>
  <c r="AL42" i="27"/>
  <c r="AV46" i="27"/>
  <c r="AL46" i="27"/>
  <c r="AU33" i="27"/>
  <c r="AK33" i="27"/>
  <c r="AV34" i="27"/>
  <c r="AL34" i="27"/>
  <c r="AY36" i="27"/>
  <c r="AO36" i="27"/>
  <c r="AW42" i="27"/>
  <c r="AM42" i="27"/>
  <c r="AV45" i="27"/>
  <c r="AL45" i="27"/>
  <c r="AV58" i="27"/>
  <c r="AL58" i="27"/>
  <c r="AV33" i="27"/>
  <c r="AL33" i="27"/>
  <c r="AW34" i="27"/>
  <c r="AM34" i="27"/>
  <c r="BA36" i="27"/>
  <c r="AQ36" i="27"/>
  <c r="AX42" i="27"/>
  <c r="AN42" i="27"/>
  <c r="AW45" i="27"/>
  <c r="AM45" i="27"/>
  <c r="AV48" i="27"/>
  <c r="AL48" i="27"/>
  <c r="AW58" i="27"/>
  <c r="AM58" i="27"/>
  <c r="AW33" i="27"/>
  <c r="AM33" i="27"/>
  <c r="AU36" i="27"/>
  <c r="AK36" i="27"/>
  <c r="AV37" i="27"/>
  <c r="AL37" i="27"/>
  <c r="BA39" i="27"/>
  <c r="AQ39" i="27"/>
  <c r="AY42" i="27"/>
  <c r="AO42" i="27"/>
  <c r="AX45" i="27"/>
  <c r="AN45" i="27"/>
  <c r="AW48" i="27"/>
  <c r="AM48" i="27"/>
  <c r="AX58" i="27"/>
  <c r="AN58" i="27"/>
  <c r="AW67" i="27"/>
  <c r="AM67" i="27"/>
  <c r="AU82" i="27"/>
  <c r="AK82" i="27"/>
  <c r="AW83" i="27"/>
  <c r="AM83" i="27"/>
  <c r="AV86" i="27"/>
  <c r="AL86" i="27"/>
  <c r="BA88" i="27"/>
  <c r="AQ88" i="27"/>
  <c r="AX94" i="27"/>
  <c r="AN94" i="27"/>
  <c r="AW107" i="27"/>
  <c r="AM107" i="27"/>
  <c r="AW116" i="27"/>
  <c r="AM116" i="27"/>
  <c r="R91" i="27"/>
  <c r="L94" i="27"/>
  <c r="R94" i="27"/>
  <c r="L97" i="27"/>
  <c r="L58" i="27"/>
  <c r="R58" i="27"/>
  <c r="M82" i="27"/>
  <c r="M85" i="27"/>
  <c r="M88" i="27"/>
  <c r="M91" i="27"/>
  <c r="M94" i="27"/>
  <c r="M97" i="27"/>
  <c r="M65" i="27"/>
  <c r="M56" i="27"/>
  <c r="M59" i="27"/>
  <c r="M62" i="27"/>
  <c r="M71" i="27"/>
  <c r="M108" i="27"/>
  <c r="M114" i="27"/>
  <c r="M111" i="27"/>
  <c r="M120" i="27"/>
  <c r="M68" i="27"/>
  <c r="M117" i="27"/>
  <c r="L61" i="27"/>
  <c r="L56" i="27"/>
  <c r="R56" i="27"/>
  <c r="L59" i="27"/>
  <c r="R59" i="27"/>
  <c r="L62" i="27"/>
  <c r="R62" i="27"/>
  <c r="L65" i="27"/>
  <c r="R65" i="27"/>
  <c r="L68" i="27"/>
  <c r="R68" i="27"/>
  <c r="L71" i="27"/>
  <c r="R71" i="27"/>
  <c r="L108" i="27"/>
  <c r="R108" i="27"/>
  <c r="L111" i="27"/>
  <c r="R111" i="27"/>
  <c r="L114" i="27"/>
  <c r="R114" i="27"/>
  <c r="L117" i="27"/>
  <c r="R117" i="27"/>
  <c r="L120" i="27"/>
  <c r="R120" i="27"/>
  <c r="L123" i="27"/>
  <c r="R123" i="27"/>
  <c r="R61" i="27"/>
  <c r="L64" i="27"/>
  <c r="L107" i="27"/>
  <c r="R107" i="27"/>
  <c r="P108" i="27"/>
  <c r="L110" i="27"/>
  <c r="R110" i="27"/>
  <c r="P111" i="27"/>
  <c r="L113" i="27"/>
  <c r="R113" i="27"/>
  <c r="P114" i="27"/>
  <c r="N37" i="27"/>
  <c r="N40" i="27"/>
  <c r="N43" i="27"/>
  <c r="N46" i="27"/>
  <c r="N89" i="27"/>
  <c r="P117" i="27"/>
  <c r="M64" i="27"/>
  <c r="M67" i="27"/>
  <c r="M70" i="27"/>
  <c r="L32" i="27"/>
  <c r="R32" i="27"/>
  <c r="L35" i="27"/>
  <c r="R35" i="27"/>
  <c r="L38" i="27"/>
  <c r="R38" i="27"/>
  <c r="L41" i="27"/>
  <c r="R41" i="27"/>
  <c r="L44" i="27"/>
  <c r="R44" i="27"/>
  <c r="L47" i="27"/>
  <c r="R47" i="27"/>
  <c r="L81" i="27"/>
  <c r="R81" i="27"/>
  <c r="L84" i="27"/>
  <c r="N92" i="27"/>
  <c r="N95" i="27"/>
  <c r="N98" i="27"/>
  <c r="M123" i="27"/>
  <c r="M19" i="27"/>
  <c r="Q66" i="27"/>
  <c r="R84" i="27"/>
  <c r="L87" i="27"/>
  <c r="R87" i="27"/>
  <c r="L90" i="27"/>
  <c r="R90" i="27"/>
  <c r="L93" i="27"/>
  <c r="R93" i="27"/>
  <c r="L96" i="27"/>
  <c r="R96" i="27"/>
  <c r="Q115" i="27"/>
  <c r="Q121" i="27"/>
  <c r="N6" i="27"/>
  <c r="O18" i="27"/>
  <c r="O21" i="27"/>
  <c r="M22" i="27"/>
  <c r="N12" i="27"/>
  <c r="Q14" i="27"/>
  <c r="P83" i="27"/>
  <c r="P86" i="27"/>
  <c r="P89" i="27"/>
  <c r="O9" i="27"/>
  <c r="O12" i="27"/>
  <c r="L116" i="27"/>
  <c r="R116" i="27"/>
  <c r="L119" i="27"/>
  <c r="R119" i="27"/>
  <c r="L122" i="27"/>
  <c r="N9" i="27"/>
  <c r="O6" i="27"/>
  <c r="O15" i="27"/>
  <c r="M6" i="27"/>
  <c r="O8" i="27"/>
  <c r="M9" i="27"/>
  <c r="O11" i="27"/>
  <c r="M12" i="27"/>
  <c r="O14" i="27"/>
  <c r="M15" i="27"/>
  <c r="L31" i="27"/>
  <c r="L34" i="27"/>
  <c r="M73" i="27"/>
  <c r="N91" i="27"/>
  <c r="N94" i="27"/>
  <c r="M110" i="27"/>
  <c r="M113" i="27"/>
  <c r="M116" i="27"/>
  <c r="M119" i="27"/>
  <c r="M122" i="27"/>
  <c r="N15" i="27"/>
  <c r="N18" i="27"/>
  <c r="L19" i="27"/>
  <c r="R19" i="27"/>
  <c r="N21" i="27"/>
  <c r="L22" i="27"/>
  <c r="R22" i="27"/>
  <c r="N122" i="27"/>
  <c r="L7" i="27"/>
  <c r="R7" i="27"/>
  <c r="P8" i="27"/>
  <c r="L10" i="27"/>
  <c r="R10" i="27"/>
  <c r="P11" i="27"/>
  <c r="L13" i="27"/>
  <c r="R13" i="27"/>
  <c r="P14" i="27"/>
  <c r="L16" i="27"/>
  <c r="R16" i="27"/>
  <c r="P17" i="27"/>
  <c r="P20" i="27"/>
  <c r="P23" i="27"/>
  <c r="Q32" i="27"/>
  <c r="Q35" i="27"/>
  <c r="Q38" i="27"/>
  <c r="Q41" i="27"/>
  <c r="Q44" i="27"/>
  <c r="Q47" i="27"/>
  <c r="P57" i="27"/>
  <c r="P60" i="27"/>
  <c r="P63" i="27"/>
  <c r="P66" i="27"/>
  <c r="P69" i="27"/>
  <c r="P72" i="27"/>
  <c r="Q81" i="27"/>
  <c r="Q84" i="27"/>
  <c r="Q87" i="27"/>
  <c r="Q90" i="27"/>
  <c r="Q93" i="27"/>
  <c r="Q96" i="27"/>
  <c r="M7" i="27"/>
  <c r="Q57" i="27"/>
  <c r="J137" i="27"/>
  <c r="J143" i="27"/>
  <c r="Q10" i="27"/>
  <c r="Q13" i="27"/>
  <c r="Q8" i="27"/>
  <c r="Q11" i="27"/>
  <c r="Q109" i="27"/>
  <c r="Q112" i="27"/>
  <c r="Q7" i="27"/>
  <c r="Q16" i="27"/>
  <c r="Q60" i="27"/>
  <c r="Q63" i="27"/>
  <c r="Q69" i="27"/>
  <c r="Q72" i="27"/>
  <c r="Q6" i="27"/>
  <c r="O7" i="27"/>
  <c r="M8" i="27"/>
  <c r="Q9" i="27"/>
  <c r="O10" i="27"/>
  <c r="M11" i="27"/>
  <c r="Q12" i="27"/>
  <c r="O13" i="27"/>
  <c r="M14" i="27"/>
  <c r="Q15" i="27"/>
  <c r="O16" i="27"/>
  <c r="M10" i="27"/>
  <c r="M13" i="27"/>
  <c r="M16" i="27"/>
  <c r="Q17" i="27"/>
  <c r="Q20" i="27"/>
  <c r="Q23" i="27"/>
  <c r="Q106" i="27"/>
  <c r="Q118" i="27"/>
  <c r="L6" i="27"/>
  <c r="R6" i="27"/>
  <c r="P7" i="27"/>
  <c r="N8" i="27"/>
  <c r="L9" i="27"/>
  <c r="R9" i="27"/>
  <c r="P10" i="27"/>
  <c r="N11" i="27"/>
  <c r="L12" i="27"/>
  <c r="R12" i="27"/>
  <c r="P13" i="27"/>
  <c r="N14" i="27"/>
  <c r="L15" i="27"/>
  <c r="P6" i="27"/>
  <c r="N7" i="27"/>
  <c r="L8" i="27"/>
  <c r="R8" i="27"/>
  <c r="P9" i="27"/>
  <c r="N10" i="27"/>
  <c r="L11" i="27"/>
  <c r="R11" i="27"/>
  <c r="P12" i="27"/>
  <c r="N13" i="27"/>
  <c r="L14" i="27"/>
  <c r="R14" i="27"/>
  <c r="P15" i="27"/>
  <c r="N16" i="27"/>
  <c r="L17" i="27"/>
  <c r="R17" i="27"/>
  <c r="P18" i="27"/>
  <c r="N19" i="27"/>
  <c r="L20" i="27"/>
  <c r="R20" i="27"/>
  <c r="P21" i="27"/>
  <c r="N22" i="27"/>
  <c r="L23" i="27"/>
  <c r="R23" i="27"/>
  <c r="O31" i="27"/>
  <c r="M32" i="27"/>
  <c r="Q33" i="27"/>
  <c r="O34" i="27"/>
  <c r="M35" i="27"/>
  <c r="Q36" i="27"/>
  <c r="O37" i="27"/>
  <c r="M38" i="27"/>
  <c r="Q39" i="27"/>
  <c r="O40" i="27"/>
  <c r="M41" i="27"/>
  <c r="Q42" i="27"/>
  <c r="O43" i="27"/>
  <c r="M44" i="27"/>
  <c r="Q45" i="27"/>
  <c r="O46" i="27"/>
  <c r="M47" i="27"/>
  <c r="Q48" i="27"/>
  <c r="N56" i="27"/>
  <c r="L57" i="27"/>
  <c r="R57" i="27"/>
  <c r="P58" i="27"/>
  <c r="N59" i="27"/>
  <c r="L60" i="27"/>
  <c r="R60" i="27"/>
  <c r="P61" i="27"/>
  <c r="N62" i="27"/>
  <c r="L63" i="27"/>
  <c r="R63" i="27"/>
  <c r="P64" i="27"/>
  <c r="N65" i="27"/>
  <c r="L66" i="27"/>
  <c r="R66" i="27"/>
  <c r="P67" i="27"/>
  <c r="N68" i="27"/>
  <c r="L69" i="27"/>
  <c r="R69" i="27"/>
  <c r="P70" i="27"/>
  <c r="N71" i="27"/>
  <c r="L72" i="27"/>
  <c r="R72" i="27"/>
  <c r="P73" i="27"/>
  <c r="M81" i="27"/>
  <c r="Q82" i="27"/>
  <c r="O83" i="27"/>
  <c r="M84" i="27"/>
  <c r="Q85" i="27"/>
  <c r="O86" i="27"/>
  <c r="M87" i="27"/>
  <c r="Q88" i="27"/>
  <c r="O89" i="27"/>
  <c r="M90" i="27"/>
  <c r="Q91" i="27"/>
  <c r="O92" i="27"/>
  <c r="M93" i="27"/>
  <c r="Q94" i="27"/>
  <c r="O95" i="27"/>
  <c r="M96" i="27"/>
  <c r="Q97" i="27"/>
  <c r="O98" i="27"/>
  <c r="L106" i="27"/>
  <c r="R106" i="27"/>
  <c r="P107" i="27"/>
  <c r="N108" i="27"/>
  <c r="L109" i="27"/>
  <c r="R109" i="27"/>
  <c r="P110" i="27"/>
  <c r="N111" i="27"/>
  <c r="L112" i="27"/>
  <c r="R112" i="27"/>
  <c r="P113" i="27"/>
  <c r="N114" i="27"/>
  <c r="L115" i="27"/>
  <c r="R115" i="27"/>
  <c r="P116" i="27"/>
  <c r="N117" i="27"/>
  <c r="L118" i="27"/>
  <c r="R118" i="27"/>
  <c r="P119" i="27"/>
  <c r="N120" i="27"/>
  <c r="L121" i="27"/>
  <c r="R121" i="27"/>
  <c r="P122" i="27"/>
  <c r="N123" i="27"/>
  <c r="J132" i="27"/>
  <c r="J138" i="27"/>
  <c r="J144" i="27"/>
  <c r="M17" i="27"/>
  <c r="Q18" i="27"/>
  <c r="O19" i="27"/>
  <c r="M20" i="27"/>
  <c r="Q21" i="27"/>
  <c r="O22" i="27"/>
  <c r="M23" i="27"/>
  <c r="P31" i="27"/>
  <c r="N32" i="27"/>
  <c r="P34" i="27"/>
  <c r="N35" i="27"/>
  <c r="P37" i="27"/>
  <c r="N38" i="27"/>
  <c r="P40" i="27"/>
  <c r="N41" i="27"/>
  <c r="P43" i="27"/>
  <c r="N44" i="27"/>
  <c r="P46" i="27"/>
  <c r="N47" i="27"/>
  <c r="O56" i="27"/>
  <c r="M57" i="27"/>
  <c r="Q58" i="27"/>
  <c r="O59" i="27"/>
  <c r="M60" i="27"/>
  <c r="Q61" i="27"/>
  <c r="O62" i="27"/>
  <c r="M63" i="27"/>
  <c r="Q64" i="27"/>
  <c r="O65" i="27"/>
  <c r="M66" i="27"/>
  <c r="Q67" i="27"/>
  <c r="O68" i="27"/>
  <c r="M69" i="27"/>
  <c r="Q70" i="27"/>
  <c r="O71" i="27"/>
  <c r="M72" i="27"/>
  <c r="Q73" i="27"/>
  <c r="N81" i="27"/>
  <c r="N84" i="27"/>
  <c r="N87" i="27"/>
  <c r="N90" i="27"/>
  <c r="P92" i="27"/>
  <c r="N93" i="27"/>
  <c r="P95" i="27"/>
  <c r="N96" i="27"/>
  <c r="R97" i="27"/>
  <c r="P98" i="27"/>
  <c r="M106" i="27"/>
  <c r="Q107" i="27"/>
  <c r="O108" i="27"/>
  <c r="M109" i="27"/>
  <c r="Q110" i="27"/>
  <c r="O111" i="27"/>
  <c r="M112" i="27"/>
  <c r="Q113" i="27"/>
  <c r="O114" i="27"/>
  <c r="M115" i="27"/>
  <c r="Q116" i="27"/>
  <c r="O117" i="27"/>
  <c r="M118" i="27"/>
  <c r="Q119" i="27"/>
  <c r="O120" i="27"/>
  <c r="M121" i="27"/>
  <c r="Q122" i="27"/>
  <c r="O123" i="27"/>
  <c r="J133" i="27"/>
  <c r="J139" i="27"/>
  <c r="J145" i="27"/>
  <c r="R15" i="27"/>
  <c r="P16" i="27"/>
  <c r="N17" i="27"/>
  <c r="L18" i="27"/>
  <c r="R18" i="27"/>
  <c r="P19" i="27"/>
  <c r="N20" i="27"/>
  <c r="L21" i="27"/>
  <c r="R21" i="27"/>
  <c r="P22" i="27"/>
  <c r="N23" i="27"/>
  <c r="Q31" i="27"/>
  <c r="O32" i="27"/>
  <c r="Q34" i="27"/>
  <c r="O35" i="27"/>
  <c r="Q37" i="27"/>
  <c r="O38" i="27"/>
  <c r="Q40" i="27"/>
  <c r="O41" i="27"/>
  <c r="Q43" i="27"/>
  <c r="O44" i="27"/>
  <c r="Q46" i="27"/>
  <c r="O47" i="27"/>
  <c r="P56" i="27"/>
  <c r="N57" i="27"/>
  <c r="P59" i="27"/>
  <c r="N60" i="27"/>
  <c r="P62" i="27"/>
  <c r="N63" i="27"/>
  <c r="R64" i="27"/>
  <c r="P65" i="27"/>
  <c r="N66" i="27"/>
  <c r="L67" i="27"/>
  <c r="R67" i="27"/>
  <c r="P68" i="27"/>
  <c r="N69" i="27"/>
  <c r="L70" i="27"/>
  <c r="R70" i="27"/>
  <c r="P71" i="27"/>
  <c r="N72" i="27"/>
  <c r="L73" i="27"/>
  <c r="R73" i="27"/>
  <c r="O81" i="27"/>
  <c r="Q83" i="27"/>
  <c r="O84" i="27"/>
  <c r="Q86" i="27"/>
  <c r="O87" i="27"/>
  <c r="Q89" i="27"/>
  <c r="O90" i="27"/>
  <c r="Q92" i="27"/>
  <c r="O93" i="27"/>
  <c r="Q95" i="27"/>
  <c r="O96" i="27"/>
  <c r="Q98" i="27"/>
  <c r="N106" i="27"/>
  <c r="N109" i="27"/>
  <c r="N112" i="27"/>
  <c r="N115" i="27"/>
  <c r="N118" i="27"/>
  <c r="P120" i="27"/>
  <c r="N121" i="27"/>
  <c r="R122" i="27"/>
  <c r="P123" i="27"/>
  <c r="J134" i="27"/>
  <c r="J140" i="27"/>
  <c r="J146" i="27"/>
  <c r="O17" i="27"/>
  <c r="M18" i="27"/>
  <c r="Q19" i="27"/>
  <c r="O20" i="27"/>
  <c r="M21" i="27"/>
  <c r="Q22" i="27"/>
  <c r="O23" i="27"/>
  <c r="R31" i="27"/>
  <c r="P32" i="27"/>
  <c r="R34" i="27"/>
  <c r="P35" i="27"/>
  <c r="L37" i="27"/>
  <c r="R37" i="27"/>
  <c r="P38" i="27"/>
  <c r="L40" i="27"/>
  <c r="R40" i="27"/>
  <c r="P41" i="27"/>
  <c r="L43" i="27"/>
  <c r="R43" i="27"/>
  <c r="P44" i="27"/>
  <c r="L46" i="27"/>
  <c r="R46" i="27"/>
  <c r="P47" i="27"/>
  <c r="Q56" i="27"/>
  <c r="O57" i="27"/>
  <c r="Q59" i="27"/>
  <c r="O60" i="27"/>
  <c r="Q62" i="27"/>
  <c r="O63" i="27"/>
  <c r="Q65" i="27"/>
  <c r="O66" i="27"/>
  <c r="Q68" i="27"/>
  <c r="O69" i="27"/>
  <c r="Q71" i="27"/>
  <c r="O72" i="27"/>
  <c r="P81" i="27"/>
  <c r="L83" i="27"/>
  <c r="R83" i="27"/>
  <c r="P84" i="27"/>
  <c r="L86" i="27"/>
  <c r="R86" i="27"/>
  <c r="P87" i="27"/>
  <c r="L89" i="27"/>
  <c r="R89" i="27"/>
  <c r="P90" i="27"/>
  <c r="L92" i="27"/>
  <c r="R92" i="27"/>
  <c r="P93" i="27"/>
  <c r="L95" i="27"/>
  <c r="R95" i="27"/>
  <c r="P96" i="27"/>
  <c r="N97" i="27"/>
  <c r="L98" i="27"/>
  <c r="R98" i="27"/>
  <c r="O106" i="27"/>
  <c r="M107" i="27"/>
  <c r="Q108" i="27"/>
  <c r="O109" i="27"/>
  <c r="Q111" i="27"/>
  <c r="O112" i="27"/>
  <c r="Q114" i="27"/>
  <c r="O115" i="27"/>
  <c r="Q117" i="27"/>
  <c r="O118" i="27"/>
  <c r="Q120" i="27"/>
  <c r="O121" i="27"/>
  <c r="Q123" i="27"/>
  <c r="J135" i="27"/>
  <c r="J141" i="27"/>
  <c r="J147" i="27"/>
  <c r="P106" i="27"/>
  <c r="P109" i="27"/>
  <c r="P112" i="27"/>
  <c r="P115" i="27"/>
  <c r="P118" i="27"/>
  <c r="P121" i="27"/>
  <c r="J136" i="27"/>
  <c r="J142" i="27"/>
  <c r="J148" i="27"/>
  <c r="K128" i="27"/>
  <c r="T128" i="27" s="1"/>
  <c r="AB128" i="27" s="1"/>
  <c r="AJ128" i="27" s="1"/>
  <c r="AT128" i="27" s="1"/>
  <c r="A103" i="27"/>
  <c r="K103" i="27" s="1"/>
  <c r="T103" i="27" s="1"/>
  <c r="AB103" i="27" s="1"/>
  <c r="AJ103" i="27" s="1"/>
  <c r="AT103" i="27" s="1"/>
  <c r="A3" i="27"/>
  <c r="K3" i="27" s="1"/>
  <c r="T3" i="27" s="1"/>
  <c r="AB3" i="27" s="1"/>
  <c r="AJ3" i="27" s="1"/>
  <c r="AT3" i="27" s="1"/>
  <c r="A78" i="27"/>
  <c r="K78" i="27" s="1"/>
  <c r="T78" i="27" s="1"/>
  <c r="AB78" i="27" s="1"/>
  <c r="AJ78" i="27" s="1"/>
  <c r="AT78" i="27" s="1"/>
  <c r="A53" i="27"/>
  <c r="K53" i="27" s="1"/>
  <c r="T53" i="27" s="1"/>
  <c r="AB53" i="27" s="1"/>
  <c r="AJ53" i="27" s="1"/>
  <c r="AT53" i="27" s="1"/>
  <c r="A28" i="27"/>
  <c r="K28" i="27" s="1"/>
  <c r="T28" i="27" s="1"/>
  <c r="AB28" i="27" s="1"/>
  <c r="AJ28" i="27" s="1"/>
  <c r="AT28" i="27" s="1"/>
  <c r="BA92" i="27" l="1"/>
  <c r="AQ92" i="27"/>
  <c r="AU73" i="27"/>
  <c r="AK73" i="27"/>
  <c r="AW23" i="27"/>
  <c r="AM23" i="27"/>
  <c r="AZ107" i="27"/>
  <c r="AP107" i="27"/>
  <c r="AZ61" i="27"/>
  <c r="AP61" i="27"/>
  <c r="BA121" i="27"/>
  <c r="AQ121" i="27"/>
  <c r="AV90" i="27"/>
  <c r="AL90" i="27"/>
  <c r="AY58" i="27"/>
  <c r="AO58" i="27"/>
  <c r="BA17" i="27"/>
  <c r="AQ17" i="27"/>
  <c r="AV10" i="27"/>
  <c r="AL10" i="27"/>
  <c r="AY66" i="27"/>
  <c r="AO66" i="27"/>
  <c r="AU119" i="27"/>
  <c r="AK119" i="27"/>
  <c r="BA35" i="27"/>
  <c r="AQ35" i="27"/>
  <c r="AU61" i="27"/>
  <c r="AK61" i="27"/>
  <c r="AY121" i="27"/>
  <c r="AO121" i="27"/>
  <c r="AW97" i="27"/>
  <c r="AM97" i="27"/>
  <c r="AZ71" i="27"/>
  <c r="AP71" i="27"/>
  <c r="BA34" i="27"/>
  <c r="AQ34" i="27"/>
  <c r="AW115" i="27"/>
  <c r="AM115" i="27"/>
  <c r="AZ86" i="27"/>
  <c r="AP86" i="27"/>
  <c r="AW72" i="27"/>
  <c r="AM72" i="27"/>
  <c r="BA67" i="27"/>
  <c r="AQ67" i="27"/>
  <c r="AY62" i="27"/>
  <c r="AO62" i="27"/>
  <c r="AZ46" i="27"/>
  <c r="AP46" i="27"/>
  <c r="AZ37" i="27"/>
  <c r="AP37" i="27"/>
  <c r="AY22" i="27"/>
  <c r="AO22" i="27"/>
  <c r="AU18" i="27"/>
  <c r="AK18" i="27"/>
  <c r="AV118" i="27"/>
  <c r="AL118" i="27"/>
  <c r="AV112" i="27"/>
  <c r="AL112" i="27"/>
  <c r="AV106" i="27"/>
  <c r="AL106" i="27"/>
  <c r="AY92" i="27"/>
  <c r="AO92" i="27"/>
  <c r="AV72" i="27"/>
  <c r="AL72" i="27"/>
  <c r="AV66" i="27"/>
  <c r="AL66" i="27"/>
  <c r="AV60" i="27"/>
  <c r="AL60" i="27"/>
  <c r="AY46" i="27"/>
  <c r="AO46" i="27"/>
  <c r="AY37" i="27"/>
  <c r="AO37" i="27"/>
  <c r="AX22" i="27"/>
  <c r="AN22" i="27"/>
  <c r="AU121" i="27"/>
  <c r="AK121" i="27"/>
  <c r="AY116" i="27"/>
  <c r="AO116" i="27"/>
  <c r="AU112" i="27"/>
  <c r="AK112" i="27"/>
  <c r="AY107" i="27"/>
  <c r="AO107" i="27"/>
  <c r="AX95" i="27"/>
  <c r="AN95" i="27"/>
  <c r="AX89" i="27"/>
  <c r="AN89" i="27"/>
  <c r="AX83" i="27"/>
  <c r="AN83" i="27"/>
  <c r="AW71" i="27"/>
  <c r="AM71" i="27"/>
  <c r="BA66" i="27"/>
  <c r="AQ66" i="27"/>
  <c r="AW62" i="27"/>
  <c r="AM62" i="27"/>
  <c r="BA57" i="27"/>
  <c r="AQ57" i="27"/>
  <c r="AZ45" i="27"/>
  <c r="AP45" i="27"/>
  <c r="AR45" i="27" s="1"/>
  <c r="AZ39" i="27"/>
  <c r="BB39" i="27" s="1"/>
  <c r="AP39" i="27"/>
  <c r="AR39" i="27" s="1"/>
  <c r="AZ33" i="27"/>
  <c r="AP33" i="27"/>
  <c r="AR33" i="27" s="1"/>
  <c r="AY21" i="27"/>
  <c r="AO21" i="27"/>
  <c r="AU17" i="27"/>
  <c r="AK17" i="27"/>
  <c r="AY12" i="27"/>
  <c r="AO12" i="27"/>
  <c r="AU8" i="27"/>
  <c r="AK8" i="27"/>
  <c r="BA12" i="27"/>
  <c r="AQ12" i="27"/>
  <c r="AW8" i="27"/>
  <c r="AM8" i="27"/>
  <c r="AZ23" i="27"/>
  <c r="AP23" i="27"/>
  <c r="AX16" i="27"/>
  <c r="AN16" i="27"/>
  <c r="AX10" i="27"/>
  <c r="AN10" i="27"/>
  <c r="AZ69" i="27"/>
  <c r="AP69" i="27"/>
  <c r="AZ109" i="27"/>
  <c r="AP109" i="27"/>
  <c r="AZ87" i="27"/>
  <c r="AP87" i="27"/>
  <c r="AY63" i="27"/>
  <c r="AO63" i="27"/>
  <c r="AZ38" i="27"/>
  <c r="AP38" i="27"/>
  <c r="BA16" i="27"/>
  <c r="AQ16" i="27"/>
  <c r="BA10" i="27"/>
  <c r="AQ10" i="27"/>
  <c r="BA22" i="27"/>
  <c r="AQ22" i="27"/>
  <c r="AW15" i="27"/>
  <c r="AM15" i="27"/>
  <c r="AW94" i="27"/>
  <c r="AM94" i="27"/>
  <c r="AX14" i="27"/>
  <c r="AN14" i="27"/>
  <c r="AX15" i="27"/>
  <c r="AN15" i="27"/>
  <c r="BA116" i="27"/>
  <c r="AQ116" i="27"/>
  <c r="AY83" i="27"/>
  <c r="AO83" i="27"/>
  <c r="AW6" i="27"/>
  <c r="AM6" i="27"/>
  <c r="AU93" i="27"/>
  <c r="AK93" i="27"/>
  <c r="AZ66" i="27"/>
  <c r="AP66" i="27"/>
  <c r="AU84" i="27"/>
  <c r="AK84" i="27"/>
  <c r="AU44" i="27"/>
  <c r="AK44" i="27"/>
  <c r="AU35" i="27"/>
  <c r="AK35" i="27"/>
  <c r="AY117" i="27"/>
  <c r="AO117" i="27"/>
  <c r="AY114" i="27"/>
  <c r="AO114" i="27"/>
  <c r="AY108" i="27"/>
  <c r="AO108" i="27"/>
  <c r="AU123" i="27"/>
  <c r="AK123" i="27"/>
  <c r="AU114" i="27"/>
  <c r="AK114" i="27"/>
  <c r="AU71" i="27"/>
  <c r="AK71" i="27"/>
  <c r="AU62" i="27"/>
  <c r="AK62" i="27"/>
  <c r="AV117" i="27"/>
  <c r="AL117" i="27"/>
  <c r="AV71" i="27"/>
  <c r="AL71" i="27"/>
  <c r="AV94" i="27"/>
  <c r="AL94" i="27"/>
  <c r="AU58" i="27"/>
  <c r="AK58" i="27"/>
  <c r="AZ120" i="27"/>
  <c r="AP120" i="27"/>
  <c r="AX63" i="27"/>
  <c r="AN63" i="27"/>
  <c r="AW118" i="27"/>
  <c r="AM118" i="27"/>
  <c r="AY68" i="27"/>
  <c r="AO68" i="27"/>
  <c r="BA18" i="27"/>
  <c r="AQ18" i="27"/>
  <c r="AZ73" i="27"/>
  <c r="AP73" i="27"/>
  <c r="AV23" i="27"/>
  <c r="AL23" i="27"/>
  <c r="AW108" i="27"/>
  <c r="AM108" i="27"/>
  <c r="AY67" i="27"/>
  <c r="AO67" i="27"/>
  <c r="AX40" i="27"/>
  <c r="AN40" i="27"/>
  <c r="BA8" i="27"/>
  <c r="AQ8" i="27"/>
  <c r="AZ106" i="27"/>
  <c r="AP106" i="27"/>
  <c r="AZ112" i="27"/>
  <c r="AP112" i="27"/>
  <c r="AZ90" i="27"/>
  <c r="AP90" i="27"/>
  <c r="AY17" i="27"/>
  <c r="AO17" i="27"/>
  <c r="AW18" i="27"/>
  <c r="AM18" i="27"/>
  <c r="AV6" i="27"/>
  <c r="AL6" i="27"/>
  <c r="AX18" i="27"/>
  <c r="AN18" i="27"/>
  <c r="BA84" i="27"/>
  <c r="AQ84" i="27"/>
  <c r="AV64" i="27"/>
  <c r="AL64" i="27"/>
  <c r="BA71" i="27"/>
  <c r="AQ71" i="27"/>
  <c r="BA58" i="27"/>
  <c r="AQ58" i="27"/>
  <c r="AY118" i="27"/>
  <c r="AO118" i="27"/>
  <c r="AZ117" i="27"/>
  <c r="AP117" i="27"/>
  <c r="AZ108" i="27"/>
  <c r="AP108" i="27"/>
  <c r="AY96" i="27"/>
  <c r="AO96" i="27"/>
  <c r="AY90" i="27"/>
  <c r="AO90" i="27"/>
  <c r="AY84" i="27"/>
  <c r="AO84" i="27"/>
  <c r="AX69" i="27"/>
  <c r="AN69" i="27"/>
  <c r="AX60" i="27"/>
  <c r="AN60" i="27"/>
  <c r="AU46" i="27"/>
  <c r="AK46" i="27"/>
  <c r="AU40" i="27"/>
  <c r="AK40" i="27"/>
  <c r="AY32" i="27"/>
  <c r="AO32" i="27"/>
  <c r="AZ19" i="27"/>
  <c r="AP19" i="27"/>
  <c r="AY123" i="27"/>
  <c r="AO123" i="27"/>
  <c r="AW112" i="27"/>
  <c r="AM112" i="27"/>
  <c r="AX93" i="27"/>
  <c r="AN93" i="27"/>
  <c r="AX84" i="27"/>
  <c r="AN84" i="27"/>
  <c r="AY71" i="27"/>
  <c r="AO71" i="27"/>
  <c r="AU67" i="27"/>
  <c r="AK67" i="27"/>
  <c r="AW60" i="27"/>
  <c r="AM60" i="27"/>
  <c r="AX44" i="27"/>
  <c r="AN44" i="27"/>
  <c r="AX35" i="27"/>
  <c r="AN35" i="27"/>
  <c r="BA21" i="27"/>
  <c r="AQ21" i="27"/>
  <c r="AW17" i="27"/>
  <c r="AM17" i="27"/>
  <c r="AX123" i="27"/>
  <c r="AN123" i="27"/>
  <c r="AX117" i="27"/>
  <c r="AN117" i="27"/>
  <c r="AX111" i="27"/>
  <c r="AN111" i="27"/>
  <c r="AY98" i="27"/>
  <c r="AO98" i="27"/>
  <c r="AW90" i="27"/>
  <c r="AM90" i="27"/>
  <c r="AX71" i="27"/>
  <c r="AN71" i="27"/>
  <c r="AX65" i="27"/>
  <c r="AN65" i="27"/>
  <c r="AX59" i="27"/>
  <c r="AN59" i="27"/>
  <c r="AW44" i="27"/>
  <c r="AM44" i="27"/>
  <c r="AW35" i="27"/>
  <c r="AM35" i="27"/>
  <c r="AZ21" i="27"/>
  <c r="AP21" i="27"/>
  <c r="AW120" i="27"/>
  <c r="AM120" i="27"/>
  <c r="BA115" i="27"/>
  <c r="AQ115" i="27"/>
  <c r="AW111" i="27"/>
  <c r="AM111" i="27"/>
  <c r="BA106" i="27"/>
  <c r="AQ106" i="27"/>
  <c r="AZ94" i="27"/>
  <c r="AP94" i="27"/>
  <c r="AZ88" i="27"/>
  <c r="AP88" i="27"/>
  <c r="AZ82" i="27"/>
  <c r="AP82" i="27"/>
  <c r="AY70" i="27"/>
  <c r="AO70" i="27"/>
  <c r="AU66" i="27"/>
  <c r="AK66" i="27"/>
  <c r="AY61" i="27"/>
  <c r="AO61" i="27"/>
  <c r="AU57" i="27"/>
  <c r="AK57" i="27"/>
  <c r="AV44" i="27"/>
  <c r="AL44" i="27"/>
  <c r="AV38" i="27"/>
  <c r="AL38" i="27"/>
  <c r="AV32" i="27"/>
  <c r="AL32" i="27"/>
  <c r="BA20" i="27"/>
  <c r="AQ20" i="27"/>
  <c r="AW16" i="27"/>
  <c r="AM16" i="27"/>
  <c r="BA11" i="27"/>
  <c r="AQ11" i="27"/>
  <c r="AW7" i="27"/>
  <c r="AM7" i="27"/>
  <c r="AU12" i="27"/>
  <c r="AK12" i="27"/>
  <c r="AY7" i="27"/>
  <c r="AO7" i="27"/>
  <c r="AZ20" i="27"/>
  <c r="AP20" i="27"/>
  <c r="AZ15" i="27"/>
  <c r="AP15" i="27"/>
  <c r="AZ9" i="27"/>
  <c r="AP9" i="27"/>
  <c r="AZ63" i="27"/>
  <c r="AP63" i="27"/>
  <c r="AZ11" i="27"/>
  <c r="AP11" i="27"/>
  <c r="AZ57" i="27"/>
  <c r="AP57" i="27"/>
  <c r="AZ84" i="27"/>
  <c r="AP84" i="27"/>
  <c r="AY60" i="27"/>
  <c r="AO60" i="27"/>
  <c r="AZ35" i="27"/>
  <c r="AP35" i="27"/>
  <c r="AU16" i="27"/>
  <c r="AK16" i="27"/>
  <c r="AU10" i="27"/>
  <c r="AK10" i="27"/>
  <c r="AU22" i="27"/>
  <c r="AK22" i="27"/>
  <c r="AV122" i="27"/>
  <c r="AL122" i="27"/>
  <c r="AW91" i="27"/>
  <c r="AM91" i="27"/>
  <c r="AV12" i="27"/>
  <c r="AL12" i="27"/>
  <c r="AX6" i="27"/>
  <c r="AN6" i="27"/>
  <c r="AU116" i="27"/>
  <c r="AK116" i="27"/>
  <c r="AZ14" i="27"/>
  <c r="AP14" i="27"/>
  <c r="AZ121" i="27"/>
  <c r="AP121" i="27"/>
  <c r="BA90" i="27"/>
  <c r="AQ90" i="27"/>
  <c r="AV19" i="27"/>
  <c r="AL19" i="27"/>
  <c r="BA81" i="27"/>
  <c r="AQ81" i="27"/>
  <c r="BA41" i="27"/>
  <c r="AQ41" i="27"/>
  <c r="BA32" i="27"/>
  <c r="AQ32" i="27"/>
  <c r="AW89" i="27"/>
  <c r="AM89" i="27"/>
  <c r="BA113" i="27"/>
  <c r="AQ113" i="27"/>
  <c r="BA107" i="27"/>
  <c r="AQ107" i="27"/>
  <c r="BA120" i="27"/>
  <c r="AQ120" i="27"/>
  <c r="BA111" i="27"/>
  <c r="AQ111" i="27"/>
  <c r="BA68" i="27"/>
  <c r="AQ68" i="27"/>
  <c r="BA59" i="27"/>
  <c r="AQ59" i="27"/>
  <c r="AV68" i="27"/>
  <c r="AL68" i="27"/>
  <c r="AV62" i="27"/>
  <c r="AL62" i="27"/>
  <c r="AV91" i="27"/>
  <c r="AL91" i="27"/>
  <c r="AU97" i="27"/>
  <c r="AK97" i="27"/>
  <c r="AU98" i="27"/>
  <c r="AK98" i="27"/>
  <c r="AY41" i="27"/>
  <c r="AO41" i="27"/>
  <c r="AX96" i="27"/>
  <c r="AN96" i="27"/>
  <c r="AW63" i="27"/>
  <c r="AM63" i="27"/>
  <c r="AW93" i="27"/>
  <c r="AM93" i="27"/>
  <c r="AW38" i="27"/>
  <c r="AM38" i="27"/>
  <c r="AW117" i="27"/>
  <c r="AM117" i="27"/>
  <c r="AV96" i="27"/>
  <c r="AL96" i="27"/>
  <c r="AU63" i="27"/>
  <c r="AK63" i="27"/>
  <c r="AW22" i="27"/>
  <c r="AM22" i="27"/>
  <c r="AW13" i="27"/>
  <c r="AM13" i="27"/>
  <c r="AU9" i="27"/>
  <c r="AK9" i="27"/>
  <c r="AZ72" i="27"/>
  <c r="AP72" i="27"/>
  <c r="AZ41" i="27"/>
  <c r="AP41" i="27"/>
  <c r="AV15" i="27"/>
  <c r="AL15" i="27"/>
  <c r="BA93" i="27"/>
  <c r="AQ93" i="27"/>
  <c r="BA44" i="27"/>
  <c r="AQ44" i="27"/>
  <c r="AU110" i="27"/>
  <c r="AK110" i="27"/>
  <c r="BA62" i="27"/>
  <c r="AQ62" i="27"/>
  <c r="AV97" i="27"/>
  <c r="AL97" i="27"/>
  <c r="AX109" i="27"/>
  <c r="AN109" i="27"/>
  <c r="AU92" i="27"/>
  <c r="AK92" i="27"/>
  <c r="AU86" i="27"/>
  <c r="AK86" i="27"/>
  <c r="AZ62" i="27"/>
  <c r="AP62" i="27"/>
  <c r="BA46" i="27"/>
  <c r="AQ46" i="27"/>
  <c r="BA40" i="27"/>
  <c r="AQ40" i="27"/>
  <c r="AX20" i="27"/>
  <c r="AN20" i="27"/>
  <c r="AZ95" i="27"/>
  <c r="AP95" i="27"/>
  <c r="AY115" i="27"/>
  <c r="AO115" i="27"/>
  <c r="AX115" i="27"/>
  <c r="AN115" i="27"/>
  <c r="BA95" i="27"/>
  <c r="AQ95" i="27"/>
  <c r="BA89" i="27"/>
  <c r="AQ89" i="27"/>
  <c r="AZ68" i="27"/>
  <c r="AP68" i="27"/>
  <c r="AZ59" i="27"/>
  <c r="AP59" i="27"/>
  <c r="AY44" i="27"/>
  <c r="AO44" i="27"/>
  <c r="AY38" i="27"/>
  <c r="AO38" i="27"/>
  <c r="BA31" i="27"/>
  <c r="AQ31" i="27"/>
  <c r="AV18" i="27"/>
  <c r="AL18" i="27"/>
  <c r="BA122" i="27"/>
  <c r="AQ122" i="27"/>
  <c r="AZ92" i="27"/>
  <c r="AP92" i="27"/>
  <c r="AZ83" i="27"/>
  <c r="AP83" i="27"/>
  <c r="BA70" i="27"/>
  <c r="AQ70" i="27"/>
  <c r="AW66" i="27"/>
  <c r="AM66" i="27"/>
  <c r="AY59" i="27"/>
  <c r="AO59" i="27"/>
  <c r="AZ43" i="27"/>
  <c r="AP43" i="27"/>
  <c r="AZ34" i="27"/>
  <c r="AP34" i="27"/>
  <c r="AU21" i="27"/>
  <c r="AK21" i="27"/>
  <c r="AY16" i="27"/>
  <c r="AO16" i="27"/>
  <c r="AZ122" i="27"/>
  <c r="AP122" i="27"/>
  <c r="AZ116" i="27"/>
  <c r="AP116" i="27"/>
  <c r="AZ110" i="27"/>
  <c r="AP110" i="27"/>
  <c r="BA97" i="27"/>
  <c r="AQ97" i="27"/>
  <c r="AW87" i="27"/>
  <c r="AM87" i="27"/>
  <c r="AZ70" i="27"/>
  <c r="AP70" i="27"/>
  <c r="AZ64" i="27"/>
  <c r="AP64" i="27"/>
  <c r="AZ58" i="27"/>
  <c r="AP58" i="27"/>
  <c r="AY43" i="27"/>
  <c r="AO43" i="27"/>
  <c r="AY34" i="27"/>
  <c r="AO34" i="27"/>
  <c r="AV20" i="27"/>
  <c r="AL20" i="27"/>
  <c r="AY119" i="27"/>
  <c r="AO119" i="27"/>
  <c r="AU115" i="27"/>
  <c r="AK115" i="27"/>
  <c r="AY110" i="27"/>
  <c r="AO110" i="27"/>
  <c r="AU106" i="27"/>
  <c r="AK106" i="27"/>
  <c r="AV93" i="27"/>
  <c r="AL93" i="27"/>
  <c r="AV87" i="27"/>
  <c r="AL87" i="27"/>
  <c r="AV81" i="27"/>
  <c r="AL81" i="27"/>
  <c r="BA69" i="27"/>
  <c r="AQ69" i="27"/>
  <c r="AW65" i="27"/>
  <c r="AM65" i="27"/>
  <c r="BA60" i="27"/>
  <c r="AQ60" i="27"/>
  <c r="AW56" i="27"/>
  <c r="AM56" i="27"/>
  <c r="AX43" i="27"/>
  <c r="AN43" i="27"/>
  <c r="AX37" i="27"/>
  <c r="AN37" i="27"/>
  <c r="AX31" i="27"/>
  <c r="AN31" i="27"/>
  <c r="AU20" i="27"/>
  <c r="AK20" i="27"/>
  <c r="AY15" i="27"/>
  <c r="AO15" i="27"/>
  <c r="AU11" i="27"/>
  <c r="AK11" i="27"/>
  <c r="AY6" i="27"/>
  <c r="AO6" i="27"/>
  <c r="AW11" i="27"/>
  <c r="AM11" i="27"/>
  <c r="BA6" i="27"/>
  <c r="AQ6" i="27"/>
  <c r="AZ17" i="27"/>
  <c r="AP17" i="27"/>
  <c r="AV14" i="27"/>
  <c r="AL14" i="27"/>
  <c r="AV8" i="27"/>
  <c r="AL8" i="27"/>
  <c r="AZ60" i="27"/>
  <c r="AP60" i="27"/>
  <c r="AZ8" i="27"/>
  <c r="AP8" i="27"/>
  <c r="AV7" i="27"/>
  <c r="AL7" i="27"/>
  <c r="AZ81" i="27"/>
  <c r="AP81" i="27"/>
  <c r="AY57" i="27"/>
  <c r="AO57" i="27"/>
  <c r="AZ32" i="27"/>
  <c r="AP32" i="27"/>
  <c r="AY14" i="27"/>
  <c r="AO14" i="27"/>
  <c r="AY8" i="27"/>
  <c r="AO8" i="27"/>
  <c r="AW21" i="27"/>
  <c r="AM21" i="27"/>
  <c r="AV119" i="27"/>
  <c r="AL119" i="27"/>
  <c r="AV73" i="27"/>
  <c r="AL73" i="27"/>
  <c r="AX11" i="27"/>
  <c r="AN11" i="27"/>
  <c r="AW9" i="27"/>
  <c r="AM9" i="27"/>
  <c r="AX12" i="27"/>
  <c r="AN12" i="27"/>
  <c r="AW12" i="27"/>
  <c r="AM12" i="27"/>
  <c r="AZ115" i="27"/>
  <c r="AP115" i="27"/>
  <c r="AU90" i="27"/>
  <c r="AK90" i="27"/>
  <c r="AV123" i="27"/>
  <c r="AL123" i="27"/>
  <c r="AU81" i="27"/>
  <c r="AK81" i="27"/>
  <c r="AU41" i="27"/>
  <c r="AK41" i="27"/>
  <c r="AU32" i="27"/>
  <c r="AK32" i="27"/>
  <c r="AW46" i="27"/>
  <c r="AM46" i="27"/>
  <c r="AU113" i="27"/>
  <c r="AK113" i="27"/>
  <c r="AU107" i="27"/>
  <c r="AK107" i="27"/>
  <c r="AU120" i="27"/>
  <c r="AK120" i="27"/>
  <c r="AU111" i="27"/>
  <c r="AK111" i="27"/>
  <c r="AU68" i="27"/>
  <c r="AK68" i="27"/>
  <c r="AU59" i="27"/>
  <c r="AK59" i="27"/>
  <c r="AV120" i="27"/>
  <c r="AL120" i="27"/>
  <c r="AV59" i="27"/>
  <c r="AL59" i="27"/>
  <c r="AV88" i="27"/>
  <c r="BB88" i="27" s="1"/>
  <c r="AL88" i="27"/>
  <c r="BA94" i="27"/>
  <c r="AQ94" i="27"/>
  <c r="BB33" i="27"/>
  <c r="BB45" i="27"/>
  <c r="AY106" i="27"/>
  <c r="AO106" i="27"/>
  <c r="BA86" i="27"/>
  <c r="AQ86" i="27"/>
  <c r="AV21" i="27"/>
  <c r="AL21" i="27"/>
  <c r="AX47" i="27"/>
  <c r="AN47" i="27"/>
  <c r="AZ113" i="27"/>
  <c r="AP113" i="27"/>
  <c r="AW47" i="27"/>
  <c r="AM47" i="27"/>
  <c r="BA112" i="27"/>
  <c r="AQ112" i="27"/>
  <c r="AU72" i="27"/>
  <c r="AK72" i="27"/>
  <c r="AX46" i="27"/>
  <c r="AN46" i="27"/>
  <c r="AY13" i="27"/>
  <c r="AO13" i="27"/>
  <c r="AY11" i="27"/>
  <c r="AO11" i="27"/>
  <c r="AV110" i="27"/>
  <c r="AL110" i="27"/>
  <c r="AY86" i="27"/>
  <c r="AO86" i="27"/>
  <c r="AW92" i="27"/>
  <c r="AM92" i="27"/>
  <c r="AW37" i="27"/>
  <c r="AM37" i="27"/>
  <c r="BA114" i="27"/>
  <c r="AQ114" i="27"/>
  <c r="AV108" i="27"/>
  <c r="AL108" i="27"/>
  <c r="AV107" i="27"/>
  <c r="AL107" i="27"/>
  <c r="BA83" i="27"/>
  <c r="AQ83" i="27"/>
  <c r="AW109" i="27"/>
  <c r="AM109" i="27"/>
  <c r="AY112" i="27"/>
  <c r="AO112" i="27"/>
  <c r="AZ123" i="27"/>
  <c r="AP123" i="27"/>
  <c r="AZ114" i="27"/>
  <c r="AP114" i="27"/>
  <c r="AX106" i="27"/>
  <c r="AN106" i="27"/>
  <c r="AU95" i="27"/>
  <c r="AK95" i="27"/>
  <c r="AU89" i="27"/>
  <c r="AK89" i="27"/>
  <c r="AU83" i="27"/>
  <c r="AK83" i="27"/>
  <c r="AX66" i="27"/>
  <c r="AN66" i="27"/>
  <c r="AX57" i="27"/>
  <c r="AN57" i="27"/>
  <c r="BA43" i="27"/>
  <c r="AQ43" i="27"/>
  <c r="BA37" i="27"/>
  <c r="AQ37" i="27"/>
  <c r="AX23" i="27"/>
  <c r="AN23" i="27"/>
  <c r="AX17" i="27"/>
  <c r="AN17" i="27"/>
  <c r="AW121" i="27"/>
  <c r="AM121" i="27"/>
  <c r="AW106" i="27"/>
  <c r="AM106" i="27"/>
  <c r="AX90" i="27"/>
  <c r="AN90" i="27"/>
  <c r="AX81" i="27"/>
  <c r="AN81" i="27"/>
  <c r="AU70" i="27"/>
  <c r="AK70" i="27"/>
  <c r="AY65" i="27"/>
  <c r="AO65" i="27"/>
  <c r="AW57" i="27"/>
  <c r="AM57" i="27"/>
  <c r="AX41" i="27"/>
  <c r="AN41" i="27"/>
  <c r="AX32" i="27"/>
  <c r="AN32" i="27"/>
  <c r="AW20" i="27"/>
  <c r="AM20" i="27"/>
  <c r="BA15" i="27"/>
  <c r="AQ15" i="27"/>
  <c r="AV121" i="27"/>
  <c r="AL121" i="27"/>
  <c r="AV115" i="27"/>
  <c r="AL115" i="27"/>
  <c r="AV109" i="27"/>
  <c r="AL109" i="27"/>
  <c r="AW96" i="27"/>
  <c r="AM96" i="27"/>
  <c r="AW84" i="27"/>
  <c r="AM84" i="27"/>
  <c r="AV69" i="27"/>
  <c r="AL69" i="27"/>
  <c r="AV63" i="27"/>
  <c r="AL63" i="27"/>
  <c r="AV57" i="27"/>
  <c r="AL57" i="27"/>
  <c r="AW41" i="27"/>
  <c r="AM41" i="27"/>
  <c r="AW32" i="27"/>
  <c r="AM32" i="27"/>
  <c r="AX19" i="27"/>
  <c r="AN19" i="27"/>
  <c r="AW123" i="27"/>
  <c r="AM123" i="27"/>
  <c r="BA118" i="27"/>
  <c r="AQ118" i="27"/>
  <c r="AW114" i="27"/>
  <c r="AM114" i="27"/>
  <c r="BA109" i="27"/>
  <c r="AQ109" i="27"/>
  <c r="AX98" i="27"/>
  <c r="AN98" i="27"/>
  <c r="AX92" i="27"/>
  <c r="AN92" i="27"/>
  <c r="AX86" i="27"/>
  <c r="AN86" i="27"/>
  <c r="AY73" i="27"/>
  <c r="AO73" i="27"/>
  <c r="AU69" i="27"/>
  <c r="AK69" i="27"/>
  <c r="AY64" i="27"/>
  <c r="AO64" i="27"/>
  <c r="AU60" i="27"/>
  <c r="AK60" i="27"/>
  <c r="AZ48" i="27"/>
  <c r="BB48" i="27" s="1"/>
  <c r="AP48" i="27"/>
  <c r="AR48" i="27" s="1"/>
  <c r="AZ42" i="27"/>
  <c r="BB42" i="27" s="1"/>
  <c r="AP42" i="27"/>
  <c r="AR42" i="27" s="1"/>
  <c r="AZ36" i="27"/>
  <c r="BB36" i="27" s="1"/>
  <c r="AP36" i="27"/>
  <c r="AR36" i="27" s="1"/>
  <c r="BA23" i="27"/>
  <c r="AQ23" i="27"/>
  <c r="AW19" i="27"/>
  <c r="AM19" i="27"/>
  <c r="BA14" i="27"/>
  <c r="AQ14" i="27"/>
  <c r="AW10" i="27"/>
  <c r="AM10" i="27"/>
  <c r="AU15" i="27"/>
  <c r="BB15" i="27" s="1"/>
  <c r="AK15" i="27"/>
  <c r="AY10" i="27"/>
  <c r="AO10" i="27"/>
  <c r="AU6" i="27"/>
  <c r="AK6" i="27"/>
  <c r="AV16" i="27"/>
  <c r="AL16" i="27"/>
  <c r="AX13" i="27"/>
  <c r="AN13" i="27"/>
  <c r="AX7" i="27"/>
  <c r="AN7" i="27"/>
  <c r="AZ16" i="27"/>
  <c r="AP16" i="27"/>
  <c r="AZ13" i="27"/>
  <c r="AP13" i="27"/>
  <c r="AZ96" i="27"/>
  <c r="AP96" i="27"/>
  <c r="AY72" i="27"/>
  <c r="AO72" i="27"/>
  <c r="AZ47" i="27"/>
  <c r="AP47" i="27"/>
  <c r="AY23" i="27"/>
  <c r="AO23" i="27"/>
  <c r="BA13" i="27"/>
  <c r="AQ13" i="27"/>
  <c r="BA7" i="27"/>
  <c r="AQ7" i="27"/>
  <c r="BA19" i="27"/>
  <c r="AQ19" i="27"/>
  <c r="AV116" i="27"/>
  <c r="AL116" i="27"/>
  <c r="AU34" i="27"/>
  <c r="AK34" i="27"/>
  <c r="AV9" i="27"/>
  <c r="AL9" i="27"/>
  <c r="AU122" i="27"/>
  <c r="AK122" i="27"/>
  <c r="AX9" i="27"/>
  <c r="AN9" i="27"/>
  <c r="AV22" i="27"/>
  <c r="AL22" i="27"/>
  <c r="BA96" i="27"/>
  <c r="AQ96" i="27"/>
  <c r="BA87" i="27"/>
  <c r="AQ87" i="27"/>
  <c r="AW98" i="27"/>
  <c r="AM98" i="27"/>
  <c r="BA47" i="27"/>
  <c r="AQ47" i="27"/>
  <c r="BA38" i="27"/>
  <c r="AQ38" i="27"/>
  <c r="AV70" i="27"/>
  <c r="AL70" i="27"/>
  <c r="AW43" i="27"/>
  <c r="AM43" i="27"/>
  <c r="AY111" i="27"/>
  <c r="AO111" i="27"/>
  <c r="AU64" i="27"/>
  <c r="AK64" i="27"/>
  <c r="BA117" i="27"/>
  <c r="AQ117" i="27"/>
  <c r="BA108" i="27"/>
  <c r="AQ108" i="27"/>
  <c r="BA65" i="27"/>
  <c r="AQ65" i="27"/>
  <c r="BA56" i="27"/>
  <c r="AQ56" i="27"/>
  <c r="AV111" i="27"/>
  <c r="AL111" i="27"/>
  <c r="AV56" i="27"/>
  <c r="AL56" i="27"/>
  <c r="AV85" i="27"/>
  <c r="AL85" i="27"/>
  <c r="AU94" i="27"/>
  <c r="AK94" i="27"/>
  <c r="AZ111" i="27"/>
  <c r="AP111" i="27"/>
  <c r="AX72" i="27"/>
  <c r="AN72" i="27"/>
  <c r="AY47" i="27"/>
  <c r="AO47" i="27"/>
  <c r="AY35" i="27"/>
  <c r="AO35" i="27"/>
  <c r="AX87" i="27"/>
  <c r="AN87" i="27"/>
  <c r="AX38" i="27"/>
  <c r="AN38" i="27"/>
  <c r="AZ119" i="27"/>
  <c r="AP119" i="27"/>
  <c r="AZ67" i="27"/>
  <c r="AP67" i="27"/>
  <c r="AV17" i="27"/>
  <c r="AL17" i="27"/>
  <c r="AV84" i="27"/>
  <c r="AL84" i="27"/>
  <c r="AX34" i="27"/>
  <c r="AN34" i="27"/>
  <c r="AV11" i="27"/>
  <c r="AL11" i="27"/>
  <c r="AW122" i="27"/>
  <c r="AM122" i="27"/>
  <c r="BA123" i="27"/>
  <c r="AQ123" i="27"/>
  <c r="AX118" i="27"/>
  <c r="AN118" i="27"/>
  <c r="AY109" i="27"/>
  <c r="AO109" i="27"/>
  <c r="AX121" i="27"/>
  <c r="AN121" i="27"/>
  <c r="AX112" i="27"/>
  <c r="AN112" i="27"/>
  <c r="BA98" i="27"/>
  <c r="AQ98" i="27"/>
  <c r="AY93" i="27"/>
  <c r="AO93" i="27"/>
  <c r="AY87" i="27"/>
  <c r="AO87" i="27"/>
  <c r="AY81" i="27"/>
  <c r="AO81" i="27"/>
  <c r="AZ65" i="27"/>
  <c r="AP65" i="27"/>
  <c r="AZ56" i="27"/>
  <c r="AP56" i="27"/>
  <c r="AU43" i="27"/>
  <c r="BB43" i="27" s="1"/>
  <c r="AK43" i="27"/>
  <c r="AU37" i="27"/>
  <c r="AK37" i="27"/>
  <c r="AZ22" i="27"/>
  <c r="AP22" i="27"/>
  <c r="AY120" i="27"/>
  <c r="AO120" i="27"/>
  <c r="AZ98" i="27"/>
  <c r="AP98" i="27"/>
  <c r="AZ89" i="27"/>
  <c r="AP89" i="27"/>
  <c r="BA73" i="27"/>
  <c r="AQ73" i="27"/>
  <c r="AW69" i="27"/>
  <c r="AM69" i="27"/>
  <c r="BA64" i="27"/>
  <c r="AQ64" i="27"/>
  <c r="AY56" i="27"/>
  <c r="AO56" i="27"/>
  <c r="AZ40" i="27"/>
  <c r="AP40" i="27"/>
  <c r="AZ31" i="27"/>
  <c r="AP31" i="27"/>
  <c r="AY19" i="27"/>
  <c r="AO19" i="27"/>
  <c r="AX120" i="27"/>
  <c r="AN120" i="27"/>
  <c r="AX114" i="27"/>
  <c r="AN114" i="27"/>
  <c r="AX108" i="27"/>
  <c r="AN108" i="27"/>
  <c r="AY95" i="27"/>
  <c r="AO95" i="27"/>
  <c r="AW81" i="27"/>
  <c r="AM81" i="27"/>
  <c r="AX68" i="27"/>
  <c r="AN68" i="27"/>
  <c r="AX62" i="27"/>
  <c r="AN62" i="27"/>
  <c r="AX56" i="27"/>
  <c r="AN56" i="27"/>
  <c r="AY40" i="27"/>
  <c r="AO40" i="27"/>
  <c r="AY31" i="27"/>
  <c r="AO31" i="27"/>
  <c r="AZ18" i="27"/>
  <c r="AP18" i="27"/>
  <c r="AY122" i="27"/>
  <c r="AO122" i="27"/>
  <c r="AU118" i="27"/>
  <c r="AK118" i="27"/>
  <c r="AY113" i="27"/>
  <c r="AO113" i="27"/>
  <c r="AU109" i="27"/>
  <c r="AK109" i="27"/>
  <c r="AZ97" i="27"/>
  <c r="AP97" i="27"/>
  <c r="AZ91" i="27"/>
  <c r="AP91" i="27"/>
  <c r="AZ85" i="27"/>
  <c r="BB85" i="27" s="1"/>
  <c r="AP85" i="27"/>
  <c r="BA72" i="27"/>
  <c r="AQ72" i="27"/>
  <c r="AW68" i="27"/>
  <c r="AM68" i="27"/>
  <c r="BA63" i="27"/>
  <c r="AQ63" i="27"/>
  <c r="AW59" i="27"/>
  <c r="AM59" i="27"/>
  <c r="AV47" i="27"/>
  <c r="AL47" i="27"/>
  <c r="AV41" i="27"/>
  <c r="AL41" i="27"/>
  <c r="AV35" i="27"/>
  <c r="AL35" i="27"/>
  <c r="AU23" i="27"/>
  <c r="AK23" i="27"/>
  <c r="AY18" i="27"/>
  <c r="AO18" i="27"/>
  <c r="AU14" i="27"/>
  <c r="AK14" i="27"/>
  <c r="AY9" i="27"/>
  <c r="AO9" i="27"/>
  <c r="AW14" i="27"/>
  <c r="AM14" i="27"/>
  <c r="BA9" i="27"/>
  <c r="AQ9" i="27"/>
  <c r="AZ118" i="27"/>
  <c r="AP118" i="27"/>
  <c r="AV13" i="27"/>
  <c r="AL13" i="27"/>
  <c r="AZ12" i="27"/>
  <c r="AP12" i="27"/>
  <c r="AZ6" i="27"/>
  <c r="AP6" i="27"/>
  <c r="AZ7" i="27"/>
  <c r="AP7" i="27"/>
  <c r="AZ10" i="27"/>
  <c r="AP10" i="27"/>
  <c r="AZ93" i="27"/>
  <c r="AP93" i="27"/>
  <c r="AY69" i="27"/>
  <c r="AO69" i="27"/>
  <c r="AZ44" i="27"/>
  <c r="AP44" i="27"/>
  <c r="AY20" i="27"/>
  <c r="AO20" i="27"/>
  <c r="AU13" i="27"/>
  <c r="BB13" i="27" s="1"/>
  <c r="AK13" i="27"/>
  <c r="AU7" i="27"/>
  <c r="AK7" i="27"/>
  <c r="AU19" i="27"/>
  <c r="AK19" i="27"/>
  <c r="AV113" i="27"/>
  <c r="AL113" i="27"/>
  <c r="AU31" i="27"/>
  <c r="AK31" i="27"/>
  <c r="AX8" i="27"/>
  <c r="AN8" i="27"/>
  <c r="BA119" i="27"/>
  <c r="AQ119" i="27"/>
  <c r="AY89" i="27"/>
  <c r="AO89" i="27"/>
  <c r="AX21" i="27"/>
  <c r="AN21" i="27"/>
  <c r="AU96" i="27"/>
  <c r="BB96" i="27" s="1"/>
  <c r="AK96" i="27"/>
  <c r="AU87" i="27"/>
  <c r="AK87" i="27"/>
  <c r="AW95" i="27"/>
  <c r="AM95" i="27"/>
  <c r="AU47" i="27"/>
  <c r="BB47" i="27" s="1"/>
  <c r="AK47" i="27"/>
  <c r="AU38" i="27"/>
  <c r="AK38" i="27"/>
  <c r="AV67" i="27"/>
  <c r="AL67" i="27"/>
  <c r="AW40" i="27"/>
  <c r="AM40" i="27"/>
  <c r="BA110" i="27"/>
  <c r="AQ110" i="27"/>
  <c r="BA61" i="27"/>
  <c r="AQ61" i="27"/>
  <c r="AU117" i="27"/>
  <c r="BB117" i="27" s="1"/>
  <c r="AK117" i="27"/>
  <c r="AU108" i="27"/>
  <c r="AK108" i="27"/>
  <c r="AU65" i="27"/>
  <c r="AK65" i="27"/>
  <c r="AU56" i="27"/>
  <c r="AK56" i="27"/>
  <c r="AV114" i="27"/>
  <c r="AL114" i="27"/>
  <c r="AV65" i="27"/>
  <c r="AL65" i="27"/>
  <c r="AV82" i="27"/>
  <c r="BB82" i="27" s="1"/>
  <c r="AL82" i="27"/>
  <c r="AR82" i="27" s="1"/>
  <c r="BA91" i="27"/>
  <c r="BB91" i="27" s="1"/>
  <c r="AQ91" i="27"/>
  <c r="S61" i="27"/>
  <c r="S11" i="27"/>
  <c r="S86" i="27"/>
  <c r="S111" i="27"/>
  <c r="J11" i="27"/>
  <c r="S36" i="27"/>
  <c r="AL49" i="27" l="1"/>
  <c r="BB60" i="27"/>
  <c r="AR88" i="27"/>
  <c r="BB109" i="27"/>
  <c r="BB94" i="27"/>
  <c r="BB34" i="27"/>
  <c r="AW49" i="27"/>
  <c r="AM49" i="27"/>
  <c r="AR95" i="27"/>
  <c r="AV49" i="27"/>
  <c r="AY99" i="27"/>
  <c r="AR37" i="27"/>
  <c r="BB83" i="27"/>
  <c r="AR89" i="27"/>
  <c r="AR121" i="27"/>
  <c r="AR47" i="27"/>
  <c r="AR10" i="27"/>
  <c r="AR12" i="27"/>
  <c r="AZ74" i="27"/>
  <c r="AR94" i="27"/>
  <c r="AS36" i="27"/>
  <c r="AR83" i="27"/>
  <c r="AR59" i="27"/>
  <c r="AR120" i="27"/>
  <c r="AP99" i="27"/>
  <c r="AR20" i="27"/>
  <c r="AR43" i="27"/>
  <c r="AR87" i="27"/>
  <c r="AR86" i="27"/>
  <c r="AS86" i="27" s="1"/>
  <c r="AR97" i="27"/>
  <c r="BB56" i="27"/>
  <c r="AU74" i="27"/>
  <c r="AP24" i="27"/>
  <c r="AN74" i="27"/>
  <c r="AM99" i="27"/>
  <c r="AP49" i="27"/>
  <c r="AP74" i="27"/>
  <c r="AR11" i="27"/>
  <c r="AS11" i="27" s="1"/>
  <c r="AR17" i="27"/>
  <c r="AR85" i="27"/>
  <c r="AQ74" i="27"/>
  <c r="AR122" i="27"/>
  <c r="AR70" i="27"/>
  <c r="AM124" i="27"/>
  <c r="AR72" i="27"/>
  <c r="BB59" i="27"/>
  <c r="BB120" i="27"/>
  <c r="BB81" i="27"/>
  <c r="AU99" i="27"/>
  <c r="AZ99" i="27"/>
  <c r="AY24" i="27"/>
  <c r="BB20" i="27"/>
  <c r="BB21" i="27"/>
  <c r="BB86" i="27"/>
  <c r="BB97" i="27"/>
  <c r="BB116" i="27"/>
  <c r="BB10" i="27"/>
  <c r="BB12" i="27"/>
  <c r="BA124" i="27"/>
  <c r="AP124" i="27"/>
  <c r="BB71" i="27"/>
  <c r="BB35" i="27"/>
  <c r="BB17" i="27"/>
  <c r="BB121" i="27"/>
  <c r="BB119" i="27"/>
  <c r="AK99" i="27"/>
  <c r="AR81" i="27"/>
  <c r="AQ124" i="27"/>
  <c r="BB65" i="27"/>
  <c r="BB19" i="27"/>
  <c r="AZ24" i="27"/>
  <c r="BB23" i="27"/>
  <c r="AX74" i="27"/>
  <c r="AW99" i="27"/>
  <c r="AZ49" i="27"/>
  <c r="BA74" i="27"/>
  <c r="BB122" i="27"/>
  <c r="BB70" i="27"/>
  <c r="AW124" i="27"/>
  <c r="BB89" i="27"/>
  <c r="BB72" i="27"/>
  <c r="AR68" i="27"/>
  <c r="AR107" i="27"/>
  <c r="AR32" i="27"/>
  <c r="AR7" i="27"/>
  <c r="AQ24" i="27"/>
  <c r="AN49" i="27"/>
  <c r="AM74" i="27"/>
  <c r="AR93" i="27"/>
  <c r="AR115" i="27"/>
  <c r="AQ49" i="27"/>
  <c r="AR92" i="27"/>
  <c r="AR98" i="27"/>
  <c r="AR91" i="27"/>
  <c r="AQ99" i="27"/>
  <c r="AN24" i="27"/>
  <c r="AR16" i="27"/>
  <c r="AR66" i="27"/>
  <c r="AR40" i="27"/>
  <c r="AZ124" i="27"/>
  <c r="AR58" i="27"/>
  <c r="AR114" i="27"/>
  <c r="AR44" i="27"/>
  <c r="AR8" i="27"/>
  <c r="AR112" i="27"/>
  <c r="AR61" i="27"/>
  <c r="AS61" i="27" s="1"/>
  <c r="AR73" i="27"/>
  <c r="AX124" i="27"/>
  <c r="AR116" i="27"/>
  <c r="AR65" i="27"/>
  <c r="AK49" i="27"/>
  <c r="AR31" i="27"/>
  <c r="AR14" i="27"/>
  <c r="AR35" i="27"/>
  <c r="AR118" i="27"/>
  <c r="AO49" i="27"/>
  <c r="AL74" i="27"/>
  <c r="AR64" i="27"/>
  <c r="AR9" i="27"/>
  <c r="AK24" i="27"/>
  <c r="AR6" i="27"/>
  <c r="AR69" i="27"/>
  <c r="AN99" i="27"/>
  <c r="AO124" i="27"/>
  <c r="BB68" i="27"/>
  <c r="BB107" i="27"/>
  <c r="BB32" i="27"/>
  <c r="BA24" i="27"/>
  <c r="BB11" i="27"/>
  <c r="AX49" i="27"/>
  <c r="AW74" i="27"/>
  <c r="BB115" i="27"/>
  <c r="BA49" i="27"/>
  <c r="BB92" i="27"/>
  <c r="BB98" i="27"/>
  <c r="BA99" i="27"/>
  <c r="AX24" i="27"/>
  <c r="BB16" i="27"/>
  <c r="BB66" i="27"/>
  <c r="BB40" i="27"/>
  <c r="AL24" i="27"/>
  <c r="BB58" i="27"/>
  <c r="BB114" i="27"/>
  <c r="BB44" i="27"/>
  <c r="BB93" i="27"/>
  <c r="BB8" i="27"/>
  <c r="BB112" i="27"/>
  <c r="BB61" i="27"/>
  <c r="BB73" i="27"/>
  <c r="AO24" i="27"/>
  <c r="AR38" i="27"/>
  <c r="BB108" i="27"/>
  <c r="BB38" i="27"/>
  <c r="BB87" i="27"/>
  <c r="BB31" i="27"/>
  <c r="AU49" i="27"/>
  <c r="BB7" i="27"/>
  <c r="BB14" i="27"/>
  <c r="BB118" i="27"/>
  <c r="AY49" i="27"/>
  <c r="BB37" i="27"/>
  <c r="AV74" i="27"/>
  <c r="BB64" i="27"/>
  <c r="BB6" i="27"/>
  <c r="AU24" i="27"/>
  <c r="BB69" i="27"/>
  <c r="AX99" i="27"/>
  <c r="BB95" i="27"/>
  <c r="AY124" i="27"/>
  <c r="AR111" i="27"/>
  <c r="AS111" i="27" s="1"/>
  <c r="AR113" i="27"/>
  <c r="AR90" i="27"/>
  <c r="AL99" i="27"/>
  <c r="AR106" i="27"/>
  <c r="AK124" i="27"/>
  <c r="AR110" i="27"/>
  <c r="AR15" i="27"/>
  <c r="AR63" i="27"/>
  <c r="AR19" i="27"/>
  <c r="AR22" i="27"/>
  <c r="AR57" i="27"/>
  <c r="AR67" i="27"/>
  <c r="AR46" i="27"/>
  <c r="AV24" i="27"/>
  <c r="AR62" i="27"/>
  <c r="AR123" i="27"/>
  <c r="AR84" i="27"/>
  <c r="AM24" i="27"/>
  <c r="AL124" i="27"/>
  <c r="AR18" i="27"/>
  <c r="AY74" i="27"/>
  <c r="AR71" i="27"/>
  <c r="AR119" i="27"/>
  <c r="AR108" i="27"/>
  <c r="AR56" i="27"/>
  <c r="AK74" i="27"/>
  <c r="AR117" i="27"/>
  <c r="AR96" i="27"/>
  <c r="AR13" i="27"/>
  <c r="AR41" i="27"/>
  <c r="AR109" i="27"/>
  <c r="AO74" i="27"/>
  <c r="AO99" i="27"/>
  <c r="AR34" i="27"/>
  <c r="AR60" i="27"/>
  <c r="AN124" i="27"/>
  <c r="AR21" i="27"/>
  <c r="BB111" i="27"/>
  <c r="BB113" i="27"/>
  <c r="BB41" i="27"/>
  <c r="BB90" i="27"/>
  <c r="AV99" i="27"/>
  <c r="BB106" i="27"/>
  <c r="AU124" i="27"/>
  <c r="BB110" i="27"/>
  <c r="BB9" i="27"/>
  <c r="BB63" i="27"/>
  <c r="BB22" i="27"/>
  <c r="BB57" i="27"/>
  <c r="BB67" i="27"/>
  <c r="BB46" i="27"/>
  <c r="AR23" i="27"/>
  <c r="BB62" i="27"/>
  <c r="BB123" i="27"/>
  <c r="BB84" i="27"/>
  <c r="AW24" i="27"/>
  <c r="AV124" i="27"/>
  <c r="BB18" i="27"/>
  <c r="J111" i="27"/>
  <c r="J86" i="27"/>
  <c r="J61" i="27"/>
  <c r="BB49" i="27" l="1"/>
  <c r="AR24" i="27"/>
  <c r="BB74" i="27"/>
  <c r="AR124" i="27"/>
  <c r="AR99" i="27"/>
  <c r="BB24" i="27"/>
  <c r="BB99" i="27"/>
  <c r="BB124" i="27"/>
  <c r="AR74" i="27"/>
  <c r="AR49" i="27"/>
  <c r="J36" i="27"/>
  <c r="B24" i="27" l="1"/>
  <c r="R24" i="27" l="1"/>
  <c r="S14" i="27"/>
  <c r="AS14" i="27" s="1"/>
  <c r="P24" i="27"/>
  <c r="O24" i="27"/>
  <c r="S22" i="27"/>
  <c r="AS22" i="27" s="1"/>
  <c r="S13" i="27"/>
  <c r="AS13" i="27" s="1"/>
  <c r="S7" i="27"/>
  <c r="AS7" i="27" s="1"/>
  <c r="Q24" i="27"/>
  <c r="M24" i="27"/>
  <c r="S21" i="27"/>
  <c r="AS21" i="27" s="1"/>
  <c r="S16" i="27"/>
  <c r="AS16" i="27" s="1"/>
  <c r="N24" i="27"/>
  <c r="S20" i="27"/>
  <c r="AS20" i="27" s="1"/>
  <c r="S12" i="27"/>
  <c r="AS12" i="27" s="1"/>
  <c r="B124" i="27" l="1"/>
  <c r="B74" i="27"/>
  <c r="S18" i="27"/>
  <c r="AS18" i="27" s="1"/>
  <c r="S6" i="27"/>
  <c r="AS6" i="27" s="1"/>
  <c r="S19" i="27"/>
  <c r="AS19" i="27" s="1"/>
  <c r="L24" i="27"/>
  <c r="S15" i="27"/>
  <c r="AS15" i="27" s="1"/>
  <c r="S23" i="27"/>
  <c r="AS23" i="27" s="1"/>
  <c r="S10" i="27"/>
  <c r="AS10" i="27" s="1"/>
  <c r="S8" i="27"/>
  <c r="AS8" i="27" s="1"/>
  <c r="S9" i="27"/>
  <c r="AS9" i="27" s="1"/>
  <c r="S118" i="27" l="1"/>
  <c r="AS118" i="27" s="1"/>
  <c r="R124" i="27"/>
  <c r="S108" i="27"/>
  <c r="AS108" i="27" s="1"/>
  <c r="S120" i="27"/>
  <c r="AS120" i="27" s="1"/>
  <c r="S113" i="27"/>
  <c r="AS113" i="27" s="1"/>
  <c r="S106" i="27"/>
  <c r="AS106" i="27" s="1"/>
  <c r="P124" i="27"/>
  <c r="O124" i="27"/>
  <c r="S121" i="27"/>
  <c r="AS121" i="27" s="1"/>
  <c r="L124" i="27"/>
  <c r="S110" i="27"/>
  <c r="AS110" i="27" s="1"/>
  <c r="S112" i="27"/>
  <c r="AS112" i="27" s="1"/>
  <c r="N124" i="27"/>
  <c r="S116" i="27"/>
  <c r="AS116" i="27" s="1"/>
  <c r="S122" i="27"/>
  <c r="AS122" i="27" s="1"/>
  <c r="S115" i="27"/>
  <c r="AS115" i="27" s="1"/>
  <c r="S114" i="27"/>
  <c r="AS114" i="27" s="1"/>
  <c r="S123" i="27"/>
  <c r="AS123" i="27" s="1"/>
  <c r="S107" i="27"/>
  <c r="AS107" i="27" s="1"/>
  <c r="Q124" i="27"/>
  <c r="S119" i="27"/>
  <c r="AS119" i="27" s="1"/>
  <c r="S109" i="27"/>
  <c r="AS109" i="27" s="1"/>
  <c r="M124" i="27"/>
  <c r="J13" i="27"/>
  <c r="J21" i="27"/>
  <c r="J16" i="27"/>
  <c r="J7" i="27"/>
  <c r="J22" i="27"/>
  <c r="L49" i="27"/>
  <c r="N74" i="27"/>
  <c r="R74" i="27"/>
  <c r="R49" i="27"/>
  <c r="S68" i="27"/>
  <c r="AS68" i="27" s="1"/>
  <c r="S64" i="27"/>
  <c r="AS64" i="27" s="1"/>
  <c r="S40" i="27"/>
  <c r="AS40" i="27" s="1"/>
  <c r="S71" i="27"/>
  <c r="AS71" i="27" s="1"/>
  <c r="B49" i="27"/>
  <c r="J14" i="27"/>
  <c r="J12" i="27"/>
  <c r="S81" i="27"/>
  <c r="AS81" i="27" s="1"/>
  <c r="S44" i="27"/>
  <c r="AS44" i="27" s="1"/>
  <c r="S98" i="27"/>
  <c r="AS98" i="27" s="1"/>
  <c r="M74" i="27"/>
  <c r="S41" i="27"/>
  <c r="AS41" i="27" s="1"/>
  <c r="S93" i="27"/>
  <c r="AS93" i="27" s="1"/>
  <c r="S38" i="27"/>
  <c r="AS38" i="27" s="1"/>
  <c r="S84" i="27"/>
  <c r="AS84" i="27" s="1"/>
  <c r="S37" i="27"/>
  <c r="AS37" i="27" s="1"/>
  <c r="S45" i="27"/>
  <c r="AS45" i="27" s="1"/>
  <c r="S31" i="27"/>
  <c r="AS31" i="27" s="1"/>
  <c r="P49" i="27"/>
  <c r="S47" i="27"/>
  <c r="AS47" i="27" s="1"/>
  <c r="S60" i="27"/>
  <c r="AS60" i="27" s="1"/>
  <c r="S57" i="27"/>
  <c r="AS57" i="27" s="1"/>
  <c r="S63" i="27"/>
  <c r="AS63" i="27" s="1"/>
  <c r="S94" i="27"/>
  <c r="AS94" i="27" s="1"/>
  <c r="S59" i="27"/>
  <c r="AS59" i="27" s="1"/>
  <c r="S33" i="27"/>
  <c r="AS33" i="27" s="1"/>
  <c r="S65" i="27"/>
  <c r="AS65" i="27" s="1"/>
  <c r="S62" i="27"/>
  <c r="AS62" i="27" s="1"/>
  <c r="S34" i="27"/>
  <c r="AS34" i="27" s="1"/>
  <c r="S85" i="27"/>
  <c r="AS85" i="27" s="1"/>
  <c r="S48" i="27"/>
  <c r="AS48" i="27" s="1"/>
  <c r="S39" i="27"/>
  <c r="AS39" i="27" s="1"/>
  <c r="O49" i="27"/>
  <c r="S46" i="27"/>
  <c r="AS46" i="27" s="1"/>
  <c r="S91" i="27"/>
  <c r="AS91" i="27" s="1"/>
  <c r="S82" i="27"/>
  <c r="AS82" i="27" s="1"/>
  <c r="S87" i="27"/>
  <c r="AS87" i="27" s="1"/>
  <c r="O74" i="27"/>
  <c r="S58" i="27"/>
  <c r="AS58" i="27" s="1"/>
  <c r="S35" i="27"/>
  <c r="AS35" i="27" s="1"/>
  <c r="S43" i="27"/>
  <c r="AS43" i="27" s="1"/>
  <c r="S73" i="27"/>
  <c r="AS73" i="27" s="1"/>
  <c r="S32" i="27"/>
  <c r="AS32" i="27" s="1"/>
  <c r="S69" i="27"/>
  <c r="AS69" i="27" s="1"/>
  <c r="S90" i="27"/>
  <c r="AS90" i="27" s="1"/>
  <c r="S70" i="27"/>
  <c r="AS70" i="27" s="1"/>
  <c r="S72" i="27"/>
  <c r="AS72" i="27" s="1"/>
  <c r="S88" i="27"/>
  <c r="AS88" i="27" s="1"/>
  <c r="S56" i="27"/>
  <c r="AS56" i="27" s="1"/>
  <c r="P74" i="27"/>
  <c r="S66" i="27"/>
  <c r="AS66" i="27" s="1"/>
  <c r="S89" i="27"/>
  <c r="AS89" i="27" s="1"/>
  <c r="S95" i="27"/>
  <c r="AS95" i="27" s="1"/>
  <c r="S96" i="27"/>
  <c r="AS96" i="27" s="1"/>
  <c r="S83" i="27"/>
  <c r="AS83" i="27" s="1"/>
  <c r="S17" i="27"/>
  <c r="J20" i="27"/>
  <c r="S24" i="27" l="1"/>
  <c r="AS17" i="27"/>
  <c r="AS24" i="27" s="1"/>
  <c r="S117" i="27"/>
  <c r="AS117" i="27" s="1"/>
  <c r="AS124" i="27" s="1"/>
  <c r="J10" i="27"/>
  <c r="J19" i="27"/>
  <c r="J18" i="27"/>
  <c r="J15" i="27"/>
  <c r="L99" i="27"/>
  <c r="J9" i="27"/>
  <c r="J23" i="27"/>
  <c r="B99" i="27"/>
  <c r="S67" i="27"/>
  <c r="AS67" i="27" s="1"/>
  <c r="AS74" i="27" s="1"/>
  <c r="J8" i="27"/>
  <c r="J6" i="27"/>
  <c r="Q74" i="27"/>
  <c r="S42" i="27"/>
  <c r="AS42" i="27" s="1"/>
  <c r="AS49" i="27" s="1"/>
  <c r="P99" i="27"/>
  <c r="L74" i="27"/>
  <c r="Q49" i="27"/>
  <c r="N49" i="27"/>
  <c r="O99" i="27"/>
  <c r="M49" i="27"/>
  <c r="S92" i="27"/>
  <c r="AS92" i="27" s="1"/>
  <c r="N99" i="27"/>
  <c r="M99" i="27"/>
  <c r="J118" i="27" l="1"/>
  <c r="S124" i="27"/>
  <c r="J113" i="27"/>
  <c r="J121" i="27"/>
  <c r="J120" i="27"/>
  <c r="J108" i="27"/>
  <c r="J122" i="27"/>
  <c r="J110" i="27"/>
  <c r="J114" i="27"/>
  <c r="J106" i="27"/>
  <c r="J115" i="27"/>
  <c r="J116" i="27"/>
  <c r="J119" i="27"/>
  <c r="J112" i="27"/>
  <c r="J109" i="27"/>
  <c r="J123" i="27"/>
  <c r="J107" i="27"/>
  <c r="J47" i="27"/>
  <c r="J40" i="27"/>
  <c r="J60" i="27"/>
  <c r="J68" i="27"/>
  <c r="J95" i="27"/>
  <c r="J45" i="27"/>
  <c r="J72" i="27"/>
  <c r="J64" i="27"/>
  <c r="S74" i="27"/>
  <c r="J56" i="27"/>
  <c r="J82" i="27"/>
  <c r="J88" i="27"/>
  <c r="J93" i="27"/>
  <c r="J39" i="27"/>
  <c r="J32" i="27"/>
  <c r="J91" i="27"/>
  <c r="J17" i="27"/>
  <c r="J87" i="27"/>
  <c r="J48" i="27"/>
  <c r="J84" i="27"/>
  <c r="J37" i="27"/>
  <c r="J65" i="27"/>
  <c r="J85" i="27"/>
  <c r="J71" i="27"/>
  <c r="J41" i="27"/>
  <c r="J35" i="27"/>
  <c r="J62" i="27"/>
  <c r="J43" i="27"/>
  <c r="J81" i="27"/>
  <c r="Q99" i="27"/>
  <c r="J90" i="27"/>
  <c r="R99" i="27"/>
  <c r="J59" i="27"/>
  <c r="J69" i="27"/>
  <c r="J44" i="27"/>
  <c r="J31" i="27"/>
  <c r="J34" i="27"/>
  <c r="J66" i="27"/>
  <c r="S97" i="27"/>
  <c r="AS97" i="27" s="1"/>
  <c r="AS99" i="27" s="1"/>
  <c r="J98" i="27"/>
  <c r="J89" i="27"/>
  <c r="J96" i="27"/>
  <c r="J63" i="27"/>
  <c r="J94" i="27"/>
  <c r="J38" i="27"/>
  <c r="J70" i="27"/>
  <c r="J73" i="27"/>
  <c r="J57" i="27"/>
  <c r="S49" i="27"/>
  <c r="J46" i="27"/>
  <c r="J58" i="27"/>
  <c r="J83" i="27"/>
  <c r="J33" i="27"/>
  <c r="J117" i="27" l="1"/>
  <c r="J67" i="27"/>
  <c r="J42" i="27"/>
  <c r="J92" i="27"/>
  <c r="S99" i="27"/>
  <c r="J97" i="27" l="1"/>
  <c r="Q139" i="27" l="1"/>
  <c r="M139" i="27"/>
  <c r="N139" i="27"/>
  <c r="O139" i="27"/>
  <c r="R139" i="27"/>
  <c r="P139" i="27"/>
  <c r="L139" i="27"/>
  <c r="O146" i="27"/>
  <c r="Q146" i="27"/>
  <c r="R146" i="27"/>
  <c r="P146" i="27"/>
  <c r="L146" i="27"/>
  <c r="M146" i="27"/>
  <c r="N146" i="27"/>
  <c r="L134" i="27"/>
  <c r="M134" i="27"/>
  <c r="N134" i="27"/>
  <c r="R134" i="27"/>
  <c r="P134" i="27"/>
  <c r="O134" i="27"/>
  <c r="Q134" i="27"/>
  <c r="O138" i="27"/>
  <c r="P138" i="27"/>
  <c r="R138" i="27"/>
  <c r="M138" i="27"/>
  <c r="Q138" i="27"/>
  <c r="L138" i="27"/>
  <c r="N138" i="27"/>
  <c r="P145" i="27"/>
  <c r="L145" i="27"/>
  <c r="R145" i="27"/>
  <c r="N145" i="27"/>
  <c r="Q145" i="27"/>
  <c r="M145" i="27"/>
  <c r="O145" i="27"/>
  <c r="M148" i="27"/>
  <c r="P148" i="27"/>
  <c r="L148" i="27"/>
  <c r="Q148" i="27"/>
  <c r="R148" i="27"/>
  <c r="N148" i="27"/>
  <c r="O148" i="27"/>
  <c r="Q142" i="27"/>
  <c r="R142" i="27"/>
  <c r="L142" i="27"/>
  <c r="O142" i="27"/>
  <c r="M142" i="27"/>
  <c r="N142" i="27"/>
  <c r="P142" i="27"/>
  <c r="O136" i="27"/>
  <c r="N136" i="27"/>
  <c r="L136" i="27"/>
  <c r="M136" i="27"/>
  <c r="P136" i="27"/>
  <c r="Q136" i="27"/>
  <c r="R136" i="27"/>
  <c r="Q144" i="27"/>
  <c r="L144" i="27"/>
  <c r="R144" i="27"/>
  <c r="N144" i="27"/>
  <c r="O144" i="27"/>
  <c r="P144" i="27"/>
  <c r="M144" i="27"/>
  <c r="M132" i="27"/>
  <c r="Q132" i="27"/>
  <c r="L132" i="27"/>
  <c r="R132" i="27"/>
  <c r="N132" i="27"/>
  <c r="O132" i="27"/>
  <c r="P132" i="27"/>
  <c r="M131" i="27"/>
  <c r="N131" i="27"/>
  <c r="P131" i="27"/>
  <c r="Q131" i="27"/>
  <c r="O131" i="27"/>
  <c r="R131" i="27"/>
  <c r="Q147" i="27"/>
  <c r="L147" i="27"/>
  <c r="N147" i="27"/>
  <c r="R147" i="27"/>
  <c r="P147" i="27"/>
  <c r="M147" i="27"/>
  <c r="O147" i="27"/>
  <c r="O135" i="27"/>
  <c r="M135" i="27"/>
  <c r="Q135" i="27"/>
  <c r="L135" i="27"/>
  <c r="P135" i="27"/>
  <c r="R135" i="27"/>
  <c r="N135" i="27"/>
  <c r="P141" i="27"/>
  <c r="M141" i="27"/>
  <c r="O141" i="27"/>
  <c r="N141" i="27"/>
  <c r="R141" i="27"/>
  <c r="Q141" i="27"/>
  <c r="L141" i="27"/>
  <c r="Q140" i="27"/>
  <c r="P140" i="27"/>
  <c r="O140" i="27"/>
  <c r="L140" i="27"/>
  <c r="M140" i="27"/>
  <c r="N140" i="27"/>
  <c r="R140" i="27"/>
  <c r="O143" i="27"/>
  <c r="P143" i="27"/>
  <c r="Q143" i="27"/>
  <c r="N143" i="27"/>
  <c r="R143" i="27"/>
  <c r="M143" i="27"/>
  <c r="L143" i="27"/>
  <c r="L137" i="27"/>
  <c r="N137" i="27"/>
  <c r="P137" i="27"/>
  <c r="M137" i="27"/>
  <c r="R137" i="27"/>
  <c r="O137" i="27"/>
  <c r="Q137" i="27"/>
  <c r="N133" i="27"/>
  <c r="O133" i="27"/>
  <c r="P133" i="27"/>
  <c r="L133" i="27"/>
  <c r="R133" i="27"/>
  <c r="Q133" i="27"/>
  <c r="M133" i="27"/>
  <c r="B149" i="27"/>
  <c r="S147" i="27" l="1"/>
  <c r="S145" i="27"/>
  <c r="S146" i="27"/>
  <c r="S132" i="27"/>
  <c r="M149" i="27"/>
  <c r="S144" i="27"/>
  <c r="S136" i="27"/>
  <c r="S137" i="27"/>
  <c r="O149" i="27"/>
  <c r="S142" i="27"/>
  <c r="S138" i="27"/>
  <c r="S134" i="27"/>
  <c r="S140" i="27"/>
  <c r="S143" i="27"/>
  <c r="S135" i="27"/>
  <c r="Q149" i="27"/>
  <c r="S148" i="27"/>
  <c r="N149" i="27"/>
  <c r="R149" i="27"/>
  <c r="S133" i="27"/>
  <c r="S141" i="27"/>
  <c r="P149" i="27"/>
  <c r="S139" i="27"/>
  <c r="AL140" i="27"/>
  <c r="AV140" i="27"/>
  <c r="AM135" i="27"/>
  <c r="AW135" i="27"/>
  <c r="AM144" i="27"/>
  <c r="AW144" i="27"/>
  <c r="AK145" i="27"/>
  <c r="AU145" i="27"/>
  <c r="AM137" i="27"/>
  <c r="AW137" i="27"/>
  <c r="AL131" i="27"/>
  <c r="AV131" i="27"/>
  <c r="AV136" i="27"/>
  <c r="AL136" i="27"/>
  <c r="AY145" i="27"/>
  <c r="AO145" i="27"/>
  <c r="AO138" i="27"/>
  <c r="AY138" i="27"/>
  <c r="AM134" i="27"/>
  <c r="AW134" i="27"/>
  <c r="AO146" i="27"/>
  <c r="AY146" i="27"/>
  <c r="AQ139" i="27"/>
  <c r="BA139" i="27"/>
  <c r="AP141" i="27"/>
  <c r="AZ141" i="27"/>
  <c r="AK147" i="27"/>
  <c r="AU147" i="27"/>
  <c r="AN148" i="27"/>
  <c r="AX148" i="27"/>
  <c r="AO139" i="27"/>
  <c r="AY139" i="27"/>
  <c r="AL133" i="27"/>
  <c r="AV133" i="27"/>
  <c r="AP143" i="27"/>
  <c r="AZ143" i="27"/>
  <c r="AN147" i="27"/>
  <c r="AX147" i="27"/>
  <c r="AP147" i="27"/>
  <c r="AZ147" i="27"/>
  <c r="AQ144" i="27"/>
  <c r="BA144" i="27"/>
  <c r="AW141" i="27"/>
  <c r="AM141" i="27"/>
  <c r="AL147" i="27"/>
  <c r="AV147" i="27"/>
  <c r="AL132" i="27"/>
  <c r="AV132" i="27"/>
  <c r="AK144" i="27"/>
  <c r="AU144" i="27"/>
  <c r="AK136" i="27"/>
  <c r="AU136" i="27"/>
  <c r="AN142" i="27"/>
  <c r="AX142" i="27"/>
  <c r="AQ148" i="27"/>
  <c r="BA148" i="27"/>
  <c r="AL145" i="27"/>
  <c r="AV145" i="27"/>
  <c r="AM138" i="27"/>
  <c r="AW138" i="27"/>
  <c r="AN138" i="27"/>
  <c r="AX138" i="27"/>
  <c r="AL134" i="27"/>
  <c r="AV134" i="27"/>
  <c r="AQ146" i="27"/>
  <c r="BA146" i="27"/>
  <c r="AN139" i="27"/>
  <c r="AX139" i="27"/>
  <c r="AN133" i="27"/>
  <c r="AX133" i="27"/>
  <c r="AN135" i="27"/>
  <c r="AX135" i="27"/>
  <c r="AO136" i="27"/>
  <c r="AY136" i="27"/>
  <c r="AQ138" i="27"/>
  <c r="BA138" i="27"/>
  <c r="AK140" i="27"/>
  <c r="AU140" i="27"/>
  <c r="AM148" i="27"/>
  <c r="AW148" i="27"/>
  <c r="AP137" i="27"/>
  <c r="AZ137" i="27"/>
  <c r="AO143" i="27"/>
  <c r="AY143" i="27"/>
  <c r="AO135" i="27"/>
  <c r="AY135" i="27"/>
  <c r="AK143" i="27"/>
  <c r="AU143" i="27"/>
  <c r="AN141" i="27"/>
  <c r="AX141" i="27"/>
  <c r="AO147" i="27"/>
  <c r="AY147" i="27"/>
  <c r="AN132" i="27"/>
  <c r="AX132" i="27"/>
  <c r="AL144" i="27"/>
  <c r="AV144" i="27"/>
  <c r="AP144" i="27"/>
  <c r="AZ144" i="27"/>
  <c r="AM136" i="27"/>
  <c r="AW136" i="27"/>
  <c r="AK142" i="27"/>
  <c r="AU142" i="27"/>
  <c r="AP148" i="27"/>
  <c r="AZ148" i="27"/>
  <c r="AP145" i="27"/>
  <c r="AZ145" i="27"/>
  <c r="AK138" i="27"/>
  <c r="AU138" i="27"/>
  <c r="AP134" i="27"/>
  <c r="AZ134" i="27"/>
  <c r="AK134" i="27"/>
  <c r="AU134" i="27"/>
  <c r="AP146" i="27"/>
  <c r="AZ146" i="27"/>
  <c r="AM139" i="27"/>
  <c r="AW139" i="27"/>
  <c r="AM143" i="27"/>
  <c r="AW143" i="27"/>
  <c r="AK132" i="27"/>
  <c r="AU132" i="27"/>
  <c r="AK146" i="27"/>
  <c r="AU146" i="27"/>
  <c r="AM133" i="27"/>
  <c r="AW133" i="27"/>
  <c r="AQ135" i="27"/>
  <c r="BA135" i="27"/>
  <c r="AP132" i="27"/>
  <c r="AZ132" i="27"/>
  <c r="AL142" i="27"/>
  <c r="AV142" i="27"/>
  <c r="AK137" i="27"/>
  <c r="AU137" i="27"/>
  <c r="AQ131" i="27"/>
  <c r="BA131" i="27"/>
  <c r="AQ133" i="27"/>
  <c r="BA133" i="27"/>
  <c r="AN137" i="27"/>
  <c r="AX137" i="27"/>
  <c r="AO140" i="27"/>
  <c r="AY140" i="27"/>
  <c r="AK135" i="27"/>
  <c r="AU135" i="27"/>
  <c r="AL143" i="27"/>
  <c r="AV143" i="27"/>
  <c r="AP135" i="27"/>
  <c r="AZ135" i="27"/>
  <c r="AP131" i="27"/>
  <c r="AZ131" i="27"/>
  <c r="AM132" i="27"/>
  <c r="AW132" i="27"/>
  <c r="AO144" i="27"/>
  <c r="AY144" i="27"/>
  <c r="AQ136" i="27"/>
  <c r="BA136" i="27"/>
  <c r="AN136" i="27"/>
  <c r="AX136" i="27"/>
  <c r="AQ142" i="27"/>
  <c r="BA142" i="27"/>
  <c r="AK148" i="27"/>
  <c r="AU148" i="27"/>
  <c r="AM145" i="27"/>
  <c r="AW145" i="27"/>
  <c r="AZ138" i="27"/>
  <c r="AP138" i="27"/>
  <c r="AN134" i="27"/>
  <c r="AX134" i="27"/>
  <c r="AM146" i="27"/>
  <c r="AW146" i="27"/>
  <c r="AN146" i="27"/>
  <c r="AX146" i="27"/>
  <c r="AL139" i="27"/>
  <c r="AV139" i="27"/>
  <c r="AO137" i="27"/>
  <c r="AY137" i="27"/>
  <c r="AM131" i="27"/>
  <c r="AW131" i="27"/>
  <c r="AM142" i="27"/>
  <c r="AW142" i="27"/>
  <c r="AV148" i="27"/>
  <c r="AL148" i="27"/>
  <c r="AQ134" i="27"/>
  <c r="BA134" i="27"/>
  <c r="AQ141" i="27"/>
  <c r="BA141" i="27"/>
  <c r="AN145" i="27"/>
  <c r="AX145" i="27"/>
  <c r="AP133" i="27"/>
  <c r="AZ133" i="27"/>
  <c r="AN140" i="27"/>
  <c r="AX140" i="27"/>
  <c r="AO132" i="27"/>
  <c r="AY132" i="27"/>
  <c r="AN143" i="27"/>
  <c r="AX143" i="27"/>
  <c r="AN131" i="27"/>
  <c r="AX131" i="27"/>
  <c r="AK133" i="27"/>
  <c r="AU133" i="27"/>
  <c r="AQ137" i="27"/>
  <c r="BA137" i="27"/>
  <c r="AQ140" i="27"/>
  <c r="BA140" i="27"/>
  <c r="AP140" i="27"/>
  <c r="AZ140" i="27"/>
  <c r="AL141" i="27"/>
  <c r="AV141" i="27"/>
  <c r="AQ147" i="27"/>
  <c r="BA147" i="27"/>
  <c r="AY133" i="27"/>
  <c r="AO133" i="27"/>
  <c r="AL137" i="27"/>
  <c r="AV137" i="27"/>
  <c r="BA143" i="27"/>
  <c r="AQ143" i="27"/>
  <c r="AM140" i="27"/>
  <c r="AW140" i="27"/>
  <c r="AK141" i="27"/>
  <c r="AU141" i="27"/>
  <c r="AO141" i="27"/>
  <c r="AY141" i="27"/>
  <c r="AL135" i="27"/>
  <c r="AV135" i="27"/>
  <c r="AM147" i="27"/>
  <c r="AW147" i="27"/>
  <c r="AO131" i="27"/>
  <c r="AY131" i="27"/>
  <c r="AQ132" i="27"/>
  <c r="BA132" i="27"/>
  <c r="AN144" i="27"/>
  <c r="AX144" i="27"/>
  <c r="AP136" i="27"/>
  <c r="AZ136" i="27"/>
  <c r="AO142" i="27"/>
  <c r="AY142" i="27"/>
  <c r="AP142" i="27"/>
  <c r="AZ142" i="27"/>
  <c r="AO148" i="27"/>
  <c r="AY148" i="27"/>
  <c r="AQ145" i="27"/>
  <c r="BA145" i="27"/>
  <c r="AL138" i="27"/>
  <c r="AV138" i="27"/>
  <c r="AO134" i="27"/>
  <c r="AY134" i="27"/>
  <c r="AL146" i="27"/>
  <c r="AV146" i="27"/>
  <c r="AK139" i="27"/>
  <c r="AU139" i="27"/>
  <c r="AP139" i="27"/>
  <c r="AZ139" i="27"/>
  <c r="BB139" i="27" l="1"/>
  <c r="BB133" i="27"/>
  <c r="BB138" i="27"/>
  <c r="BB137" i="27"/>
  <c r="BB142" i="27"/>
  <c r="AV149" i="27"/>
  <c r="BB132" i="27"/>
  <c r="AR133" i="27"/>
  <c r="AS133" i="27" s="1"/>
  <c r="AR137" i="27"/>
  <c r="AR132" i="27"/>
  <c r="AR138" i="27"/>
  <c r="AR142" i="27"/>
  <c r="AR140" i="27"/>
  <c r="AL149" i="27"/>
  <c r="AY149" i="27"/>
  <c r="AX149" i="27"/>
  <c r="BB148" i="27"/>
  <c r="AZ149" i="27"/>
  <c r="BB134" i="27"/>
  <c r="BB143" i="27"/>
  <c r="BB136" i="27"/>
  <c r="BB147" i="27"/>
  <c r="BB135" i="27"/>
  <c r="AO149" i="27"/>
  <c r="AN149" i="27"/>
  <c r="AR148" i="27"/>
  <c r="AS148" i="27" s="1"/>
  <c r="AP149" i="27"/>
  <c r="AR135" i="27"/>
  <c r="AR134" i="27"/>
  <c r="AR143" i="27"/>
  <c r="AS143" i="27" s="1"/>
  <c r="AR136" i="27"/>
  <c r="AS136" i="27" s="1"/>
  <c r="AR147" i="27"/>
  <c r="BA149" i="27"/>
  <c r="BB146" i="27"/>
  <c r="BB144" i="27"/>
  <c r="BB145" i="27"/>
  <c r="BB140" i="27"/>
  <c r="BB141" i="27"/>
  <c r="AW149" i="27"/>
  <c r="AR139" i="27"/>
  <c r="AR141" i="27"/>
  <c r="AM149" i="27"/>
  <c r="AQ149" i="27"/>
  <c r="AR146" i="27"/>
  <c r="AR144" i="27"/>
  <c r="AR145" i="27"/>
  <c r="AS141" i="27" l="1"/>
  <c r="AS138" i="27"/>
  <c r="AS137" i="27"/>
  <c r="AS145" i="27"/>
  <c r="AS139" i="27"/>
  <c r="AS140" i="27"/>
  <c r="AS132" i="27"/>
  <c r="AS134" i="27"/>
  <c r="AS146" i="27"/>
  <c r="AS135" i="27"/>
  <c r="AS144" i="27"/>
  <c r="AS142" i="27" l="1"/>
  <c r="AS147" i="27" l="1"/>
  <c r="L131" i="27" l="1"/>
  <c r="J131" i="27"/>
  <c r="L149" i="27" l="1"/>
  <c r="S131" i="27"/>
  <c r="S149" i="27" s="1"/>
  <c r="AU131" i="27"/>
  <c r="AK131" i="27"/>
  <c r="AK149" i="27" l="1"/>
  <c r="AR131" i="27"/>
  <c r="BB131" i="27"/>
  <c r="BB149" i="27" s="1"/>
  <c r="BC149" i="27" s="1"/>
  <c r="AU149" i="27"/>
  <c r="AR149" i="27" l="1"/>
  <c r="AS131" i="27"/>
  <c r="AS149" i="27" s="1"/>
</calcChain>
</file>

<file path=xl/sharedStrings.xml><?xml version="1.0" encoding="utf-8"?>
<sst xmlns="http://schemas.openxmlformats.org/spreadsheetml/2006/main" count="1232" uniqueCount="46">
  <si>
    <t>BALANÇO DE ENERGIA ÚTIL</t>
  </si>
  <si>
    <t>ANO:</t>
  </si>
  <si>
    <t>FORMAS DE ENERGIA</t>
  </si>
  <si>
    <t>En. Final</t>
  </si>
  <si>
    <t>COEFICIENTES DE DESTINAÇÃO</t>
  </si>
  <si>
    <t>DISTRIBUIÇÃO DA ENERGIA FINAL</t>
  </si>
  <si>
    <t>COEFICIENTES DE EFICIÊNCIA ENERGÉTICA</t>
  </si>
  <si>
    <t>COEFICIENTES DE EFICIÊNCIA DE REFERÊNCIA</t>
  </si>
  <si>
    <t>DISTRIBUIÇÃO DE ENERGIA ÚTIL</t>
  </si>
  <si>
    <t>E.Perd.</t>
  </si>
  <si>
    <t>POTENCIAL DE ECONOMIA DE ENERGIA</t>
  </si>
  <si>
    <t>1000 tep</t>
  </si>
  <si>
    <t>F.M.</t>
  </si>
  <si>
    <t>C.P.</t>
  </si>
  <si>
    <t>A.D.</t>
  </si>
  <si>
    <t>Refrig.</t>
  </si>
  <si>
    <t>Ilumin.</t>
  </si>
  <si>
    <t>Eletroq.</t>
  </si>
  <si>
    <t>Outras</t>
  </si>
  <si>
    <t>Total</t>
  </si>
  <si>
    <t>GÁS NATURAL</t>
  </si>
  <si>
    <t>CARVÃO VAPOR</t>
  </si>
  <si>
    <t>CARVÃO METALÚRGICO</t>
  </si>
  <si>
    <t xml:space="preserve">LENHA </t>
  </si>
  <si>
    <t>PRODUTOS DA CANA</t>
  </si>
  <si>
    <t>OUTRAS FONTES PRIM.</t>
  </si>
  <si>
    <t>ÓLEO DIESEL</t>
  </si>
  <si>
    <t>ÓLEO COMBUSTÍVEL</t>
  </si>
  <si>
    <t>GASOLINA</t>
  </si>
  <si>
    <t>GLP</t>
  </si>
  <si>
    <t>QUEROSENE</t>
  </si>
  <si>
    <t>GÁS</t>
  </si>
  <si>
    <t>COQ. DE CARVÃO MIN.</t>
  </si>
  <si>
    <t>ELETRICIDADE</t>
  </si>
  <si>
    <t>CARVÃO VEGETAL</t>
  </si>
  <si>
    <t>ÁLCOOL ETÍLICO</t>
  </si>
  <si>
    <t>OUTRAS F. SEC. PETR.</t>
  </si>
  <si>
    <t>ALCATRÃO</t>
  </si>
  <si>
    <t>TOTAL</t>
  </si>
  <si>
    <t>FERRO-GUSA E AÇO - CONSOLIDADO</t>
  </si>
  <si>
    <t>FERRO-GUSA</t>
  </si>
  <si>
    <t>AÇO INTEGRADAS (ROTA 1)</t>
  </si>
  <si>
    <t>AÇO SEM COQUERIA (ROTA 2) A COQUE</t>
  </si>
  <si>
    <t>AÇO SEM COQUERIA (ROTA 2) A CARVÃO VEGETAL</t>
  </si>
  <si>
    <t>REAPROVEITAMENTO DE SUCATA</t>
  </si>
  <si>
    <t>AÇO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</si>
</sst>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"/>
    <numFmt numFmtId="165" formatCode="#,##0.0"/>
    <numFmt numFmtId="166" formatCode="0.000"/>
    <numFmt numFmtId="167" formatCode="0.0%"/>
    <numFmt numFmtId="168" formatCode="_-* #,##0_-;\-* #,##0_-;_-* &quot;-&quot;??_-;_-@_-"/>
    <numFmt numFmtId="169" formatCode="_([$€-2]* #,##0.00_);_([$€-2]* \(#,##0.00\);_([$€-2]* &quot;-&quot;??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name val="Arial"/>
      <family val="2"/>
    </font>
    <font>
      <sz val="8"/>
      <color rgb="FF0070C0"/>
      <name val="Arial"/>
      <family val="2"/>
    </font>
    <font>
      <b/>
      <i/>
      <sz val="8"/>
      <color rgb="FFFF0000"/>
      <name val="Arial"/>
      <family val="2"/>
    </font>
    <font>
      <b/>
      <sz val="8"/>
      <color rgb="FF0070C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2"/>
      <color indexed="24"/>
      <name val="Arial"/>
      <family val="2"/>
    </font>
    <font>
      <sz val="10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Calibri"/>
      <family val="2"/>
    </font>
    <font>
      <b/>
      <sz val="14"/>
      <color rgb="FF0070C0"/>
      <name val="Calibri"/>
      <family val="2"/>
      <scheme val="minor"/>
    </font>
    <font>
      <sz val="11"/>
      <color indexed="64"/>
      <name val="Calibri"/>
      <family val="2"/>
      <scheme val="minor"/>
    </font>
    <font>
      <u/>
      <sz val="11"/>
      <color theme="1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9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9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7" borderId="0" applyNumberFormat="0" applyBorder="0" applyAlignment="0" applyProtection="0"/>
    <xf numFmtId="0" fontId="14" fillId="19" borderId="6" applyNumberFormat="0" applyAlignment="0" applyProtection="0"/>
    <xf numFmtId="0" fontId="15" fillId="20" borderId="7" applyNumberFormat="0" applyAlignment="0" applyProtection="0"/>
    <xf numFmtId="0" fontId="16" fillId="0" borderId="8" applyNumberFormat="0" applyFill="0" applyAlignment="0" applyProtection="0"/>
    <xf numFmtId="3" fontId="28" fillId="0" borderId="0" applyFont="0" applyFill="0" applyBorder="0" applyAlignment="0" applyProtection="0"/>
    <xf numFmtId="0" fontId="29" fillId="0" borderId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7" fillId="10" borderId="6" applyNumberFormat="0" applyAlignment="0" applyProtection="0"/>
    <xf numFmtId="169" fontId="2" fillId="0" borderId="0" applyFont="0" applyFill="0" applyBorder="0" applyAlignment="0" applyProtection="0"/>
    <xf numFmtId="0" fontId="18" fillId="6" borderId="0" applyNumberFormat="0" applyBorder="0" applyAlignment="0" applyProtection="0"/>
    <xf numFmtId="0" fontId="19" fillId="25" borderId="0" applyNumberFormat="0" applyBorder="0" applyAlignment="0" applyProtection="0"/>
    <xf numFmtId="0" fontId="2" fillId="0" borderId="0"/>
    <xf numFmtId="0" fontId="2" fillId="26" borderId="9" applyNumberFormat="0" applyFont="0" applyAlignment="0" applyProtection="0"/>
    <xf numFmtId="0" fontId="2" fillId="26" borderId="9" applyNumberFormat="0" applyFont="0" applyAlignment="0" applyProtection="0"/>
    <xf numFmtId="9" fontId="2" fillId="0" borderId="0" applyFont="0" applyFill="0" applyBorder="0" applyAlignment="0" applyProtection="0"/>
    <xf numFmtId="0" fontId="2" fillId="27" borderId="2"/>
    <xf numFmtId="0" fontId="20" fillId="19" borderId="10" applyNumberFormat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0" fillId="0" borderId="0" applyNumberFormat="0" applyFill="0" applyBorder="0" applyProtection="0">
      <alignment horizontal="center"/>
    </xf>
    <xf numFmtId="0" fontId="31" fillId="0" borderId="0" applyNumberFormat="0" applyFill="0" applyBorder="0" applyProtection="0">
      <alignment horizontal="center"/>
    </xf>
    <xf numFmtId="4" fontId="30" fillId="0" borderId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32" fillId="0" borderId="0"/>
    <xf numFmtId="0" fontId="34" fillId="0" borderId="0"/>
    <xf numFmtId="0" fontId="2" fillId="0" borderId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7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/>
    <xf numFmtId="164" fontId="3" fillId="0" borderId="2" xfId="0" applyNumberFormat="1" applyFont="1" applyBorder="1" applyAlignment="1">
      <alignment horizontal="center"/>
    </xf>
    <xf numFmtId="0" fontId="4" fillId="0" borderId="2" xfId="0" applyFont="1" applyBorder="1"/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4" fillId="0" borderId="2" xfId="0" quotePrefix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3" fontId="6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0" xfId="0" applyNumberFormat="1" applyFont="1"/>
    <xf numFmtId="166" fontId="6" fillId="2" borderId="2" xfId="0" applyNumberFormat="1" applyFont="1" applyFill="1" applyBorder="1"/>
    <xf numFmtId="165" fontId="6" fillId="2" borderId="2" xfId="0" applyNumberFormat="1" applyFont="1" applyFill="1" applyBorder="1" applyAlignment="1">
      <alignment horizontal="center"/>
    </xf>
    <xf numFmtId="0" fontId="3" fillId="2" borderId="2" xfId="0" quotePrefix="1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167" fontId="6" fillId="2" borderId="3" xfId="1" applyNumberFormat="1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167" fontId="7" fillId="0" borderId="2" xfId="1" applyNumberFormat="1" applyFont="1" applyBorder="1" applyAlignment="1">
      <alignment horizontal="center"/>
    </xf>
    <xf numFmtId="166" fontId="6" fillId="3" borderId="2" xfId="0" applyNumberFormat="1" applyFont="1" applyFill="1" applyBorder="1"/>
    <xf numFmtId="165" fontId="6" fillId="3" borderId="2" xfId="0" applyNumberFormat="1" applyFont="1" applyFill="1" applyBorder="1" applyAlignment="1">
      <alignment horizontal="center"/>
    </xf>
    <xf numFmtId="0" fontId="3" fillId="3" borderId="2" xfId="0" quotePrefix="1" applyFont="1" applyFill="1" applyBorder="1" applyAlignment="1">
      <alignment horizontal="left"/>
    </xf>
    <xf numFmtId="0" fontId="6" fillId="3" borderId="2" xfId="0" applyFont="1" applyFill="1" applyBorder="1" applyAlignment="1">
      <alignment horizontal="center"/>
    </xf>
    <xf numFmtId="167" fontId="0" fillId="0" borderId="0" xfId="0" applyNumberFormat="1"/>
    <xf numFmtId="164" fontId="3" fillId="4" borderId="2" xfId="0" applyNumberFormat="1" applyFont="1" applyFill="1" applyBorder="1" applyAlignment="1">
      <alignment horizontal="center"/>
    </xf>
    <xf numFmtId="0" fontId="4" fillId="4" borderId="2" xfId="0" applyFont="1" applyFill="1" applyBorder="1"/>
    <xf numFmtId="164" fontId="4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2" xfId="0" quotePrefix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65" fontId="4" fillId="4" borderId="2" xfId="0" applyNumberFormat="1" applyFont="1" applyFill="1" applyBorder="1" applyAlignment="1">
      <alignment horizontal="center"/>
    </xf>
    <xf numFmtId="0" fontId="4" fillId="4" borderId="2" xfId="0" quotePrefix="1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3" fontId="6" fillId="4" borderId="0" xfId="0" applyNumberFormat="1" applyFont="1" applyFill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0" fontId="0" fillId="0" borderId="0" xfId="0"/>
    <xf numFmtId="0" fontId="3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168" fontId="9" fillId="4" borderId="2" xfId="4" applyNumberFormat="1" applyFont="1" applyFill="1" applyBorder="1" applyAlignment="1">
      <alignment horizontal="center"/>
    </xf>
    <xf numFmtId="3" fontId="9" fillId="4" borderId="2" xfId="0" applyNumberFormat="1" applyFont="1" applyFill="1" applyBorder="1" applyAlignment="1">
      <alignment horizontal="center"/>
    </xf>
    <xf numFmtId="167" fontId="7" fillId="4" borderId="2" xfId="1" applyNumberFormat="1" applyFont="1" applyFill="1" applyBorder="1" applyAlignment="1">
      <alignment horizontal="center"/>
    </xf>
    <xf numFmtId="167" fontId="6" fillId="3" borderId="3" xfId="1" applyNumberFormat="1" applyFont="1" applyFill="1" applyBorder="1" applyAlignment="1">
      <alignment horizontal="center"/>
    </xf>
    <xf numFmtId="167" fontId="0" fillId="0" borderId="2" xfId="1" applyNumberFormat="1" applyFont="1" applyBorder="1"/>
    <xf numFmtId="0" fontId="0" fillId="0" borderId="0" xfId="0" applyFill="1"/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quotePrefix="1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2" xfId="0" quotePrefix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" xfId="0" quotePrefix="1" applyFont="1" applyFill="1" applyBorder="1" applyAlignment="1">
      <alignment horizontal="center"/>
    </xf>
    <xf numFmtId="0" fontId="3" fillId="4" borderId="3" xfId="0" quotePrefix="1" applyFont="1" applyFill="1" applyBorder="1" applyAlignment="1">
      <alignment horizontal="center"/>
    </xf>
    <xf numFmtId="0" fontId="8" fillId="4" borderId="3" xfId="0" quotePrefix="1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quotePrefix="1" applyFont="1" applyFill="1" applyBorder="1" applyAlignment="1">
      <alignment horizontal="center"/>
    </xf>
    <xf numFmtId="0" fontId="8" fillId="4" borderId="5" xfId="0" quotePrefix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69">
    <cellStyle name="20% - Ênfase1 2" xfId="6"/>
    <cellStyle name="20% - Ênfase2 2" xfId="7"/>
    <cellStyle name="20% - Ênfase3 2" xfId="8"/>
    <cellStyle name="20% - Ênfase4 2" xfId="9"/>
    <cellStyle name="20% - Ênfase5 2" xfId="10"/>
    <cellStyle name="20% - Ênfase6 2" xfId="11"/>
    <cellStyle name="40% - Ênfase1 2" xfId="12"/>
    <cellStyle name="40% - Ênfase2 2" xfId="13"/>
    <cellStyle name="40% - Ênfase3 2" xfId="14"/>
    <cellStyle name="40% - Ênfase4 2" xfId="15"/>
    <cellStyle name="40% - Ênfase5 2" xfId="16"/>
    <cellStyle name="40% - Ênfase6 2" xfId="17"/>
    <cellStyle name="60% - Ênfase1 2" xfId="18"/>
    <cellStyle name="60% - Ênfase2 2" xfId="19"/>
    <cellStyle name="60% - Ênfase3 2" xfId="20"/>
    <cellStyle name="60% - Ênfase4 2" xfId="21"/>
    <cellStyle name="60% - Ênfase5 2" xfId="22"/>
    <cellStyle name="60% - Ênfase6 2" xfId="23"/>
    <cellStyle name="Bom 2" xfId="24"/>
    <cellStyle name="Cálculo 2" xfId="25"/>
    <cellStyle name="Célula de Verificação 2" xfId="26"/>
    <cellStyle name="Célula Vinculada 2" xfId="27"/>
    <cellStyle name="Comma0" xfId="28"/>
    <cellStyle name="Corpo" xfId="29"/>
    <cellStyle name="Ênfase1 2" xfId="30"/>
    <cellStyle name="Ênfase2 2" xfId="31"/>
    <cellStyle name="Ênfase3 2" xfId="32"/>
    <cellStyle name="Ênfase4 2" xfId="33"/>
    <cellStyle name="Ênfase5 2" xfId="34"/>
    <cellStyle name="Ênfase6 2" xfId="35"/>
    <cellStyle name="Entrada 2" xfId="36"/>
    <cellStyle name="Euro" xfId="37"/>
    <cellStyle name="Hiperlink 2" xfId="67"/>
    <cellStyle name="Incorreto 2" xfId="38"/>
    <cellStyle name="Neutra 2" xfId="39"/>
    <cellStyle name="Normal" xfId="0" builtinId="0"/>
    <cellStyle name="Normal 10" xfId="68"/>
    <cellStyle name="Normal 2" xfId="2"/>
    <cellStyle name="Normal 2 2" xfId="5"/>
    <cellStyle name="Normal 2 2 2" xfId="61"/>
    <cellStyle name="Normal 2 3" xfId="66"/>
    <cellStyle name="Normal 3" xfId="40"/>
    <cellStyle name="Normal 383" xfId="63"/>
    <cellStyle name="Normal 4" xfId="64"/>
    <cellStyle name="Normal 5" xfId="65"/>
    <cellStyle name="Nota 2" xfId="41"/>
    <cellStyle name="Nota 3" xfId="42"/>
    <cellStyle name="Porcentagem" xfId="1" builtinId="5"/>
    <cellStyle name="Porcentagem 2" xfId="3"/>
    <cellStyle name="Porcentagem 3" xfId="43"/>
    <cellStyle name="Quadro" xfId="44"/>
    <cellStyle name="Saída 2" xfId="45"/>
    <cellStyle name="Separador de milhares 2" xfId="47"/>
    <cellStyle name="Separador de milhares 2 2" xfId="62"/>
    <cellStyle name="Separador de milhares 3" xfId="48"/>
    <cellStyle name="Separador de milhares 4" xfId="49"/>
    <cellStyle name="Style 23" xfId="50"/>
    <cellStyle name="Style 24" xfId="51"/>
    <cellStyle name="Style 26" xfId="52"/>
    <cellStyle name="Texto de Aviso 2" xfId="53"/>
    <cellStyle name="Texto Explicativo 2" xfId="54"/>
    <cellStyle name="Título 1 2" xfId="55"/>
    <cellStyle name="Título 2 2" xfId="56"/>
    <cellStyle name="Título 3 2" xfId="57"/>
    <cellStyle name="Título 4 2" xfId="58"/>
    <cellStyle name="Título 5" xfId="59"/>
    <cellStyle name="Total 2" xfId="60"/>
    <cellStyle name="Vírgula" xfId="4" builtinId="3"/>
    <cellStyle name="Vírgula 2" xfId="46"/>
  </cellStyles>
  <dxfs count="41"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Light16"/>
  <colors>
    <mruColors>
      <color rgb="FFFF33CC"/>
      <color rgb="FF66FF33"/>
      <color rgb="FF050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K174"/>
  <sheetViews>
    <sheetView showGridLines="0" tabSelected="1" zoomScaleNormal="100" workbookViewId="0"/>
  </sheetViews>
  <sheetFormatPr defaultColWidth="9.140625" defaultRowHeight="15" x14ac:dyDescent="0.25"/>
  <cols>
    <col min="1" max="1" width="36" style="41" bestFit="1" customWidth="1"/>
    <col min="2" max="4" width="9.140625" style="41"/>
    <col min="5" max="9" width="9.140625" style="41" customWidth="1"/>
    <col min="10" max="10" width="9.5703125" style="41" bestFit="1" customWidth="1"/>
    <col min="11" max="11" width="19.140625" style="41" customWidth="1"/>
    <col min="12" max="13" width="9.140625" style="41"/>
    <col min="14" max="14" width="9.140625" style="41" customWidth="1"/>
    <col min="15" max="19" width="9.140625" style="41"/>
    <col min="20" max="20" width="19.140625" style="41" bestFit="1" customWidth="1"/>
    <col min="21" max="27" width="9.140625" style="41"/>
    <col min="28" max="28" width="19.140625" style="41" bestFit="1" customWidth="1"/>
    <col min="29" max="35" width="9.140625" style="41"/>
    <col min="36" max="36" width="19.140625" style="41" bestFit="1" customWidth="1"/>
    <col min="37" max="45" width="9.140625" style="41"/>
    <col min="46" max="46" width="19.140625" style="41" bestFit="1" customWidth="1"/>
    <col min="47" max="16384" width="9.140625" style="41"/>
  </cols>
  <sheetData>
    <row r="1" spans="1:54" x14ac:dyDescent="0.25">
      <c r="A1" s="1" t="s">
        <v>40</v>
      </c>
    </row>
    <row r="2" spans="1:54" x14ac:dyDescent="0.25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22" t="s">
        <v>1</v>
      </c>
      <c r="K2" s="23">
        <v>2016</v>
      </c>
      <c r="L2" s="2"/>
      <c r="M2" s="2"/>
      <c r="N2" s="2"/>
      <c r="O2" s="2"/>
      <c r="P2" s="2"/>
      <c r="Q2" s="2"/>
      <c r="R2" s="2"/>
      <c r="S2" s="3"/>
      <c r="T2" s="4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4"/>
      <c r="AK2" s="2"/>
      <c r="AL2" s="2"/>
      <c r="AM2" s="2"/>
      <c r="AN2" s="2"/>
      <c r="AO2" s="2"/>
      <c r="AP2" s="2"/>
      <c r="AQ2" s="2"/>
      <c r="AR2" s="2"/>
      <c r="AS2" s="2"/>
      <c r="AT2" s="4"/>
      <c r="AU2" s="4"/>
      <c r="AV2" s="4"/>
      <c r="AW2" s="4"/>
      <c r="AX2" s="4"/>
      <c r="AY2" s="4"/>
      <c r="AZ2" s="4"/>
      <c r="BA2" s="4"/>
      <c r="BB2" s="4"/>
    </row>
    <row r="3" spans="1:54" x14ac:dyDescent="0.25">
      <c r="A3" s="57" t="str">
        <f>A1</f>
        <v>FERRO-GUSA</v>
      </c>
      <c r="B3" s="58"/>
      <c r="C3" s="58"/>
      <c r="D3" s="58"/>
      <c r="E3" s="58"/>
      <c r="F3" s="58"/>
      <c r="G3" s="58"/>
      <c r="H3" s="58"/>
      <c r="I3" s="58"/>
      <c r="J3" s="59"/>
      <c r="K3" s="60" t="str">
        <f>A3</f>
        <v>FERRO-GUSA</v>
      </c>
      <c r="L3" s="61"/>
      <c r="M3" s="61"/>
      <c r="N3" s="61"/>
      <c r="O3" s="61"/>
      <c r="P3" s="61"/>
      <c r="Q3" s="61"/>
      <c r="R3" s="61"/>
      <c r="S3" s="62"/>
      <c r="T3" s="57" t="str">
        <f>K3</f>
        <v>FERRO-GUSA</v>
      </c>
      <c r="U3" s="58"/>
      <c r="V3" s="58"/>
      <c r="W3" s="58"/>
      <c r="X3" s="58"/>
      <c r="Y3" s="58"/>
      <c r="Z3" s="58"/>
      <c r="AA3" s="58"/>
      <c r="AB3" s="57" t="str">
        <f>T3</f>
        <v>FERRO-GUSA</v>
      </c>
      <c r="AC3" s="58"/>
      <c r="AD3" s="58"/>
      <c r="AE3" s="58"/>
      <c r="AF3" s="58"/>
      <c r="AG3" s="58"/>
      <c r="AH3" s="58"/>
      <c r="AI3" s="59"/>
      <c r="AJ3" s="57" t="str">
        <f>AB3</f>
        <v>FERRO-GUSA</v>
      </c>
      <c r="AK3" s="58"/>
      <c r="AL3" s="58"/>
      <c r="AM3" s="58"/>
      <c r="AN3" s="58"/>
      <c r="AO3" s="58"/>
      <c r="AP3" s="58"/>
      <c r="AQ3" s="58"/>
      <c r="AR3" s="58"/>
      <c r="AS3" s="58"/>
      <c r="AT3" s="57" t="str">
        <f>AJ3</f>
        <v>FERRO-GUSA</v>
      </c>
      <c r="AU3" s="58"/>
      <c r="AV3" s="58"/>
      <c r="AW3" s="58"/>
      <c r="AX3" s="58"/>
      <c r="AY3" s="58"/>
      <c r="AZ3" s="58"/>
      <c r="BA3" s="58"/>
      <c r="BB3" s="58"/>
    </row>
    <row r="4" spans="1:54" x14ac:dyDescent="0.25">
      <c r="A4" s="43" t="s">
        <v>2</v>
      </c>
      <c r="B4" s="5" t="s">
        <v>3</v>
      </c>
      <c r="C4" s="63" t="s">
        <v>4</v>
      </c>
      <c r="D4" s="64"/>
      <c r="E4" s="64"/>
      <c r="F4" s="64"/>
      <c r="G4" s="64"/>
      <c r="H4" s="64"/>
      <c r="I4" s="64"/>
      <c r="J4" s="65"/>
      <c r="K4" s="43" t="s">
        <v>2</v>
      </c>
      <c r="L4" s="63" t="s">
        <v>5</v>
      </c>
      <c r="M4" s="64"/>
      <c r="N4" s="64"/>
      <c r="O4" s="64"/>
      <c r="P4" s="64"/>
      <c r="Q4" s="64"/>
      <c r="R4" s="64"/>
      <c r="S4" s="64"/>
      <c r="T4" s="43" t="s">
        <v>2</v>
      </c>
      <c r="U4" s="63" t="s">
        <v>6</v>
      </c>
      <c r="V4" s="63"/>
      <c r="W4" s="63"/>
      <c r="X4" s="63"/>
      <c r="Y4" s="63"/>
      <c r="Z4" s="63"/>
      <c r="AA4" s="63"/>
      <c r="AB4" s="43" t="s">
        <v>2</v>
      </c>
      <c r="AC4" s="63" t="s">
        <v>7</v>
      </c>
      <c r="AD4" s="64"/>
      <c r="AE4" s="64"/>
      <c r="AF4" s="64"/>
      <c r="AG4" s="64"/>
      <c r="AH4" s="64"/>
      <c r="AI4" s="65"/>
      <c r="AJ4" s="43" t="s">
        <v>2</v>
      </c>
      <c r="AK4" s="63" t="s">
        <v>8</v>
      </c>
      <c r="AL4" s="64"/>
      <c r="AM4" s="64"/>
      <c r="AN4" s="64"/>
      <c r="AO4" s="64"/>
      <c r="AP4" s="64"/>
      <c r="AQ4" s="64"/>
      <c r="AR4" s="64"/>
      <c r="AS4" s="19" t="s">
        <v>9</v>
      </c>
      <c r="AT4" s="43" t="s">
        <v>2</v>
      </c>
      <c r="AU4" s="63" t="s">
        <v>10</v>
      </c>
      <c r="AV4" s="63"/>
      <c r="AW4" s="63"/>
      <c r="AX4" s="63"/>
      <c r="AY4" s="63"/>
      <c r="AZ4" s="63"/>
      <c r="BA4" s="63"/>
      <c r="BB4" s="63"/>
    </row>
    <row r="5" spans="1:54" x14ac:dyDescent="0.25">
      <c r="A5" s="6"/>
      <c r="B5" s="7" t="s">
        <v>11</v>
      </c>
      <c r="C5" s="8" t="s">
        <v>12</v>
      </c>
      <c r="D5" s="8" t="s">
        <v>13</v>
      </c>
      <c r="E5" s="8" t="s">
        <v>14</v>
      </c>
      <c r="F5" s="8" t="s">
        <v>15</v>
      </c>
      <c r="G5" s="9" t="s">
        <v>16</v>
      </c>
      <c r="H5" s="8" t="s">
        <v>17</v>
      </c>
      <c r="I5" s="8" t="s">
        <v>18</v>
      </c>
      <c r="J5" s="10" t="s">
        <v>19</v>
      </c>
      <c r="K5" s="6"/>
      <c r="L5" s="8" t="s">
        <v>12</v>
      </c>
      <c r="M5" s="8" t="s">
        <v>13</v>
      </c>
      <c r="N5" s="8" t="s">
        <v>14</v>
      </c>
      <c r="O5" s="8" t="s">
        <v>15</v>
      </c>
      <c r="P5" s="9" t="s">
        <v>16</v>
      </c>
      <c r="Q5" s="8" t="s">
        <v>17</v>
      </c>
      <c r="R5" s="8" t="s">
        <v>18</v>
      </c>
      <c r="S5" s="7" t="s">
        <v>19</v>
      </c>
      <c r="T5" s="6"/>
      <c r="U5" s="8" t="s">
        <v>12</v>
      </c>
      <c r="V5" s="8" t="s">
        <v>13</v>
      </c>
      <c r="W5" s="8" t="s">
        <v>14</v>
      </c>
      <c r="X5" s="8" t="s">
        <v>15</v>
      </c>
      <c r="Y5" s="9" t="s">
        <v>16</v>
      </c>
      <c r="Z5" s="8" t="s">
        <v>17</v>
      </c>
      <c r="AA5" s="8" t="s">
        <v>18</v>
      </c>
      <c r="AB5" s="6"/>
      <c r="AC5" s="8" t="s">
        <v>12</v>
      </c>
      <c r="AD5" s="8" t="s">
        <v>13</v>
      </c>
      <c r="AE5" s="8" t="s">
        <v>14</v>
      </c>
      <c r="AF5" s="8" t="s">
        <v>15</v>
      </c>
      <c r="AG5" s="9" t="s">
        <v>16</v>
      </c>
      <c r="AH5" s="8" t="s">
        <v>17</v>
      </c>
      <c r="AI5" s="10" t="s">
        <v>18</v>
      </c>
      <c r="AJ5" s="6"/>
      <c r="AK5" s="8" t="s">
        <v>12</v>
      </c>
      <c r="AL5" s="8" t="s">
        <v>13</v>
      </c>
      <c r="AM5" s="8" t="s">
        <v>14</v>
      </c>
      <c r="AN5" s="8" t="s">
        <v>15</v>
      </c>
      <c r="AO5" s="9" t="s">
        <v>16</v>
      </c>
      <c r="AP5" s="8" t="s">
        <v>17</v>
      </c>
      <c r="AQ5" s="8" t="s">
        <v>18</v>
      </c>
      <c r="AR5" s="20" t="s">
        <v>19</v>
      </c>
      <c r="AS5" s="20" t="s">
        <v>11</v>
      </c>
      <c r="AT5" s="6"/>
      <c r="AU5" s="8" t="s">
        <v>12</v>
      </c>
      <c r="AV5" s="8" t="s">
        <v>13</v>
      </c>
      <c r="AW5" s="8" t="s">
        <v>14</v>
      </c>
      <c r="AX5" s="8" t="s">
        <v>15</v>
      </c>
      <c r="AY5" s="9" t="s">
        <v>16</v>
      </c>
      <c r="AZ5" s="8" t="s">
        <v>17</v>
      </c>
      <c r="BA5" s="8" t="s">
        <v>18</v>
      </c>
      <c r="BB5" s="20" t="s">
        <v>19</v>
      </c>
    </row>
    <row r="6" spans="1:54" x14ac:dyDescent="0.25">
      <c r="A6" s="6" t="s">
        <v>20</v>
      </c>
      <c r="B6" s="46"/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1">
        <f t="shared" ref="J6:J23" si="0">SUM(C6:I6)</f>
        <v>0</v>
      </c>
      <c r="K6" s="6" t="s">
        <v>20</v>
      </c>
      <c r="L6" s="11">
        <f>C6*$B6</f>
        <v>0</v>
      </c>
      <c r="M6" s="11">
        <f t="shared" ref="L6:R21" si="1">D6*$B6</f>
        <v>0</v>
      </c>
      <c r="N6" s="11">
        <f>E6*$B6</f>
        <v>0</v>
      </c>
      <c r="O6" s="11">
        <f t="shared" si="1"/>
        <v>0</v>
      </c>
      <c r="P6" s="11">
        <f t="shared" si="1"/>
        <v>0</v>
      </c>
      <c r="Q6" s="11">
        <f t="shared" si="1"/>
        <v>0</v>
      </c>
      <c r="R6" s="11">
        <f t="shared" si="1"/>
        <v>0</v>
      </c>
      <c r="S6" s="18">
        <f t="shared" ref="S6:S19" si="2">SUM(L6:R6)</f>
        <v>0</v>
      </c>
      <c r="T6" s="6" t="s">
        <v>20</v>
      </c>
      <c r="U6" s="24">
        <v>0</v>
      </c>
      <c r="V6" s="24">
        <v>0</v>
      </c>
      <c r="W6" s="24">
        <v>0</v>
      </c>
      <c r="X6" s="24">
        <v>0</v>
      </c>
      <c r="Y6" s="24">
        <v>0</v>
      </c>
      <c r="Z6" s="24">
        <v>0</v>
      </c>
      <c r="AA6" s="24">
        <v>0</v>
      </c>
      <c r="AB6" s="6" t="s">
        <v>20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0</v>
      </c>
      <c r="AI6" s="24">
        <v>0</v>
      </c>
      <c r="AJ6" s="6" t="s">
        <v>20</v>
      </c>
      <c r="AK6" s="11">
        <f t="shared" ref="AK6:AQ23" si="3">IFERROR(U6*L6,0)</f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8">
        <f t="shared" ref="AR6" si="4">SUM(AK6:AQ6)</f>
        <v>0</v>
      </c>
      <c r="AS6" s="18">
        <f t="shared" ref="AS6:AS23" si="5">S6-AR6</f>
        <v>0</v>
      </c>
      <c r="AT6" s="6" t="s">
        <v>20</v>
      </c>
      <c r="AU6" s="11">
        <f>IFERROR(L6*(1-U6/(AC6)),0)</f>
        <v>0</v>
      </c>
      <c r="AV6" s="11">
        <f t="shared" ref="AV6:BA23" si="6">IFERROR(M6*(1-V6/(AD6)),0)</f>
        <v>0</v>
      </c>
      <c r="AW6" s="11">
        <f t="shared" si="6"/>
        <v>0</v>
      </c>
      <c r="AX6" s="11">
        <f t="shared" si="6"/>
        <v>0</v>
      </c>
      <c r="AY6" s="11">
        <f t="shared" si="6"/>
        <v>0</v>
      </c>
      <c r="AZ6" s="11">
        <f t="shared" si="6"/>
        <v>0</v>
      </c>
      <c r="BA6" s="11">
        <f t="shared" si="6"/>
        <v>0</v>
      </c>
      <c r="BB6" s="18">
        <f t="shared" ref="BB6:BB23" si="7">SUM(AU6:BA6)</f>
        <v>0</v>
      </c>
    </row>
    <row r="7" spans="1:54" x14ac:dyDescent="0.25">
      <c r="A7" s="6" t="s">
        <v>21</v>
      </c>
      <c r="B7" s="46"/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1">
        <f t="shared" si="0"/>
        <v>0</v>
      </c>
      <c r="K7" s="6" t="s">
        <v>21</v>
      </c>
      <c r="L7" s="11">
        <f t="shared" si="1"/>
        <v>0</v>
      </c>
      <c r="M7" s="11">
        <f t="shared" si="1"/>
        <v>0</v>
      </c>
      <c r="N7" s="11">
        <f t="shared" si="1"/>
        <v>0</v>
      </c>
      <c r="O7" s="11">
        <f t="shared" si="1"/>
        <v>0</v>
      </c>
      <c r="P7" s="11">
        <f t="shared" si="1"/>
        <v>0</v>
      </c>
      <c r="Q7" s="11">
        <f t="shared" si="1"/>
        <v>0</v>
      </c>
      <c r="R7" s="11">
        <f t="shared" si="1"/>
        <v>0</v>
      </c>
      <c r="S7" s="18">
        <f t="shared" si="2"/>
        <v>0</v>
      </c>
      <c r="T7" s="6" t="s">
        <v>21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6" t="s">
        <v>21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6" t="s">
        <v>21</v>
      </c>
      <c r="AK7" s="11">
        <f t="shared" si="3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8">
        <f t="shared" ref="AR7:AR23" si="8">SUM(AK7:AQ7)</f>
        <v>0</v>
      </c>
      <c r="AS7" s="18">
        <f t="shared" si="5"/>
        <v>0</v>
      </c>
      <c r="AT7" s="6" t="s">
        <v>21</v>
      </c>
      <c r="AU7" s="11">
        <f t="shared" ref="AU7:AU23" si="9">IFERROR(L7*(1-U7/(AC7)),0)</f>
        <v>0</v>
      </c>
      <c r="AV7" s="11">
        <f t="shared" si="6"/>
        <v>0</v>
      </c>
      <c r="AW7" s="11">
        <f t="shared" si="6"/>
        <v>0</v>
      </c>
      <c r="AX7" s="11">
        <f t="shared" si="6"/>
        <v>0</v>
      </c>
      <c r="AY7" s="11">
        <f t="shared" si="6"/>
        <v>0</v>
      </c>
      <c r="AZ7" s="11">
        <f t="shared" si="6"/>
        <v>0</v>
      </c>
      <c r="BA7" s="11">
        <f t="shared" si="6"/>
        <v>0</v>
      </c>
      <c r="BB7" s="18">
        <f t="shared" si="7"/>
        <v>0</v>
      </c>
    </row>
    <row r="8" spans="1:54" x14ac:dyDescent="0.25">
      <c r="A8" s="6" t="s">
        <v>22</v>
      </c>
      <c r="B8" s="46"/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1">
        <f t="shared" si="0"/>
        <v>0</v>
      </c>
      <c r="K8" s="6" t="s">
        <v>22</v>
      </c>
      <c r="L8" s="11">
        <f t="shared" si="1"/>
        <v>0</v>
      </c>
      <c r="M8" s="11">
        <f t="shared" si="1"/>
        <v>0</v>
      </c>
      <c r="N8" s="11">
        <f t="shared" si="1"/>
        <v>0</v>
      </c>
      <c r="O8" s="11">
        <f t="shared" si="1"/>
        <v>0</v>
      </c>
      <c r="P8" s="11">
        <f t="shared" si="1"/>
        <v>0</v>
      </c>
      <c r="Q8" s="11">
        <f t="shared" si="1"/>
        <v>0</v>
      </c>
      <c r="R8" s="11">
        <f t="shared" si="1"/>
        <v>0</v>
      </c>
      <c r="S8" s="18">
        <f t="shared" si="2"/>
        <v>0</v>
      </c>
      <c r="T8" s="6" t="s">
        <v>22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6" t="s">
        <v>22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6" t="s">
        <v>22</v>
      </c>
      <c r="AK8" s="11">
        <f t="shared" si="3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8">
        <f t="shared" si="8"/>
        <v>0</v>
      </c>
      <c r="AS8" s="18">
        <f t="shared" si="5"/>
        <v>0</v>
      </c>
      <c r="AT8" s="6" t="s">
        <v>22</v>
      </c>
      <c r="AU8" s="11">
        <f t="shared" si="9"/>
        <v>0</v>
      </c>
      <c r="AV8" s="11">
        <f t="shared" si="6"/>
        <v>0</v>
      </c>
      <c r="AW8" s="11">
        <f t="shared" si="6"/>
        <v>0</v>
      </c>
      <c r="AX8" s="11">
        <f t="shared" si="6"/>
        <v>0</v>
      </c>
      <c r="AY8" s="11">
        <f t="shared" si="6"/>
        <v>0</v>
      </c>
      <c r="AZ8" s="11">
        <f t="shared" si="6"/>
        <v>0</v>
      </c>
      <c r="BA8" s="11">
        <f t="shared" si="6"/>
        <v>0</v>
      </c>
      <c r="BB8" s="18">
        <f t="shared" si="7"/>
        <v>0</v>
      </c>
    </row>
    <row r="9" spans="1:54" x14ac:dyDescent="0.25">
      <c r="A9" s="6" t="s">
        <v>23</v>
      </c>
      <c r="B9" s="46"/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1">
        <f t="shared" si="0"/>
        <v>0</v>
      </c>
      <c r="K9" s="6" t="s">
        <v>23</v>
      </c>
      <c r="L9" s="11">
        <f t="shared" si="1"/>
        <v>0</v>
      </c>
      <c r="M9" s="11">
        <f t="shared" si="1"/>
        <v>0</v>
      </c>
      <c r="N9" s="11">
        <f t="shared" si="1"/>
        <v>0</v>
      </c>
      <c r="O9" s="11">
        <f t="shared" si="1"/>
        <v>0</v>
      </c>
      <c r="P9" s="11">
        <f t="shared" si="1"/>
        <v>0</v>
      </c>
      <c r="Q9" s="11">
        <f t="shared" si="1"/>
        <v>0</v>
      </c>
      <c r="R9" s="11">
        <f t="shared" si="1"/>
        <v>0</v>
      </c>
      <c r="S9" s="18">
        <f t="shared" si="2"/>
        <v>0</v>
      </c>
      <c r="T9" s="6" t="s">
        <v>23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6" t="s">
        <v>23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6" t="s">
        <v>23</v>
      </c>
      <c r="AK9" s="11">
        <f t="shared" si="3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8">
        <f t="shared" si="8"/>
        <v>0</v>
      </c>
      <c r="AS9" s="18">
        <f t="shared" si="5"/>
        <v>0</v>
      </c>
      <c r="AT9" s="6" t="s">
        <v>23</v>
      </c>
      <c r="AU9" s="11">
        <f t="shared" si="9"/>
        <v>0</v>
      </c>
      <c r="AV9" s="11">
        <f t="shared" si="6"/>
        <v>0</v>
      </c>
      <c r="AW9" s="11">
        <f t="shared" si="6"/>
        <v>0</v>
      </c>
      <c r="AX9" s="11">
        <f t="shared" si="6"/>
        <v>0</v>
      </c>
      <c r="AY9" s="11">
        <f t="shared" si="6"/>
        <v>0</v>
      </c>
      <c r="AZ9" s="11">
        <f t="shared" si="6"/>
        <v>0</v>
      </c>
      <c r="BA9" s="11">
        <f t="shared" si="6"/>
        <v>0</v>
      </c>
      <c r="BB9" s="18">
        <f t="shared" si="7"/>
        <v>0</v>
      </c>
    </row>
    <row r="10" spans="1:54" x14ac:dyDescent="0.25">
      <c r="A10" s="12" t="s">
        <v>24</v>
      </c>
      <c r="B10" s="46"/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1">
        <f t="shared" si="0"/>
        <v>0</v>
      </c>
      <c r="K10" s="12" t="s">
        <v>24</v>
      </c>
      <c r="L10" s="11">
        <f t="shared" si="1"/>
        <v>0</v>
      </c>
      <c r="M10" s="11">
        <f t="shared" si="1"/>
        <v>0</v>
      </c>
      <c r="N10" s="11">
        <f t="shared" si="1"/>
        <v>0</v>
      </c>
      <c r="O10" s="11">
        <f t="shared" si="1"/>
        <v>0</v>
      </c>
      <c r="P10" s="11">
        <f t="shared" si="1"/>
        <v>0</v>
      </c>
      <c r="Q10" s="11">
        <f t="shared" si="1"/>
        <v>0</v>
      </c>
      <c r="R10" s="11">
        <f t="shared" si="1"/>
        <v>0</v>
      </c>
      <c r="S10" s="18">
        <f t="shared" si="2"/>
        <v>0</v>
      </c>
      <c r="T10" s="12" t="s">
        <v>24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12" t="s">
        <v>24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12" t="s">
        <v>24</v>
      </c>
      <c r="AK10" s="11">
        <f t="shared" si="3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0</v>
      </c>
      <c r="AR10" s="18">
        <f t="shared" si="8"/>
        <v>0</v>
      </c>
      <c r="AS10" s="18">
        <f t="shared" si="5"/>
        <v>0</v>
      </c>
      <c r="AT10" s="12" t="s">
        <v>24</v>
      </c>
      <c r="AU10" s="11">
        <f t="shared" si="9"/>
        <v>0</v>
      </c>
      <c r="AV10" s="11">
        <f t="shared" si="6"/>
        <v>0</v>
      </c>
      <c r="AW10" s="11">
        <f t="shared" si="6"/>
        <v>0</v>
      </c>
      <c r="AX10" s="11">
        <f t="shared" si="6"/>
        <v>0</v>
      </c>
      <c r="AY10" s="11">
        <f t="shared" si="6"/>
        <v>0</v>
      </c>
      <c r="AZ10" s="11">
        <f t="shared" si="6"/>
        <v>0</v>
      </c>
      <c r="BA10" s="11">
        <f t="shared" si="6"/>
        <v>0</v>
      </c>
      <c r="BB10" s="18">
        <f t="shared" si="7"/>
        <v>0</v>
      </c>
    </row>
    <row r="11" spans="1:54" x14ac:dyDescent="0.25">
      <c r="A11" s="13" t="s">
        <v>25</v>
      </c>
      <c r="B11" s="46"/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1">
        <f t="shared" si="0"/>
        <v>0</v>
      </c>
      <c r="K11" s="13" t="s">
        <v>25</v>
      </c>
      <c r="L11" s="11">
        <f t="shared" si="1"/>
        <v>0</v>
      </c>
      <c r="M11" s="11">
        <f t="shared" si="1"/>
        <v>0</v>
      </c>
      <c r="N11" s="11">
        <f t="shared" si="1"/>
        <v>0</v>
      </c>
      <c r="O11" s="11">
        <f t="shared" si="1"/>
        <v>0</v>
      </c>
      <c r="P11" s="11">
        <f t="shared" si="1"/>
        <v>0</v>
      </c>
      <c r="Q11" s="11">
        <f t="shared" si="1"/>
        <v>0</v>
      </c>
      <c r="R11" s="11">
        <f t="shared" si="1"/>
        <v>0</v>
      </c>
      <c r="S11" s="18">
        <f t="shared" si="2"/>
        <v>0</v>
      </c>
      <c r="T11" s="13" t="s">
        <v>25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13" t="s">
        <v>25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13" t="s">
        <v>25</v>
      </c>
      <c r="AK11" s="11">
        <f t="shared" si="3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8">
        <f t="shared" si="8"/>
        <v>0</v>
      </c>
      <c r="AS11" s="18">
        <f t="shared" si="5"/>
        <v>0</v>
      </c>
      <c r="AT11" s="13" t="s">
        <v>25</v>
      </c>
      <c r="AU11" s="11">
        <f t="shared" si="9"/>
        <v>0</v>
      </c>
      <c r="AV11" s="11">
        <f t="shared" si="6"/>
        <v>0</v>
      </c>
      <c r="AW11" s="11">
        <f t="shared" si="6"/>
        <v>0</v>
      </c>
      <c r="AX11" s="11">
        <f t="shared" si="6"/>
        <v>0</v>
      </c>
      <c r="AY11" s="11">
        <f t="shared" si="6"/>
        <v>0</v>
      </c>
      <c r="AZ11" s="11">
        <f t="shared" si="6"/>
        <v>0</v>
      </c>
      <c r="BA11" s="11">
        <f t="shared" si="6"/>
        <v>0</v>
      </c>
      <c r="BB11" s="18">
        <f t="shared" si="7"/>
        <v>0</v>
      </c>
    </row>
    <row r="12" spans="1:54" x14ac:dyDescent="0.25">
      <c r="A12" s="6" t="s">
        <v>26</v>
      </c>
      <c r="B12" s="46"/>
      <c r="C12" s="24">
        <v>1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1">
        <f t="shared" si="0"/>
        <v>1</v>
      </c>
      <c r="K12" s="6" t="s">
        <v>26</v>
      </c>
      <c r="L12" s="11">
        <f t="shared" si="1"/>
        <v>0</v>
      </c>
      <c r="M12" s="11">
        <f t="shared" si="1"/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si="1"/>
        <v>0</v>
      </c>
      <c r="S12" s="18">
        <f t="shared" si="2"/>
        <v>0</v>
      </c>
      <c r="T12" s="6" t="s">
        <v>26</v>
      </c>
      <c r="U12" s="24">
        <v>0.45000000000000007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6" t="s">
        <v>26</v>
      </c>
      <c r="AC12" s="24">
        <v>0.45000000000000007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6" t="s">
        <v>26</v>
      </c>
      <c r="AK12" s="11">
        <f t="shared" si="3"/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8">
        <f t="shared" si="8"/>
        <v>0</v>
      </c>
      <c r="AS12" s="18">
        <f t="shared" si="5"/>
        <v>0</v>
      </c>
      <c r="AT12" s="6" t="s">
        <v>26</v>
      </c>
      <c r="AU12" s="11">
        <f t="shared" si="9"/>
        <v>0</v>
      </c>
      <c r="AV12" s="11">
        <f t="shared" si="6"/>
        <v>0</v>
      </c>
      <c r="AW12" s="11">
        <f t="shared" si="6"/>
        <v>0</v>
      </c>
      <c r="AX12" s="11">
        <f t="shared" si="6"/>
        <v>0</v>
      </c>
      <c r="AY12" s="11">
        <f t="shared" si="6"/>
        <v>0</v>
      </c>
      <c r="AZ12" s="11">
        <f t="shared" si="6"/>
        <v>0</v>
      </c>
      <c r="BA12" s="11">
        <f t="shared" si="6"/>
        <v>0</v>
      </c>
      <c r="BB12" s="18">
        <f t="shared" si="7"/>
        <v>0</v>
      </c>
    </row>
    <row r="13" spans="1:54" x14ac:dyDescent="0.25">
      <c r="A13" s="6" t="s">
        <v>27</v>
      </c>
      <c r="B13" s="46"/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1">
        <f t="shared" si="0"/>
        <v>0</v>
      </c>
      <c r="K13" s="6" t="s">
        <v>27</v>
      </c>
      <c r="L13" s="11">
        <f t="shared" si="1"/>
        <v>0</v>
      </c>
      <c r="M13" s="11">
        <f t="shared" si="1"/>
        <v>0</v>
      </c>
      <c r="N13" s="11">
        <f t="shared" si="1"/>
        <v>0</v>
      </c>
      <c r="O13" s="11">
        <f t="shared" si="1"/>
        <v>0</v>
      </c>
      <c r="P13" s="11">
        <f t="shared" si="1"/>
        <v>0</v>
      </c>
      <c r="Q13" s="11">
        <f t="shared" si="1"/>
        <v>0</v>
      </c>
      <c r="R13" s="11">
        <f t="shared" si="1"/>
        <v>0</v>
      </c>
      <c r="S13" s="18">
        <f t="shared" si="2"/>
        <v>0</v>
      </c>
      <c r="T13" s="6" t="s">
        <v>27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6" t="s">
        <v>27</v>
      </c>
      <c r="AC13" s="24">
        <v>0</v>
      </c>
      <c r="AD13" s="24">
        <v>0</v>
      </c>
      <c r="AE13" s="24">
        <v>0</v>
      </c>
      <c r="AF13" s="24">
        <v>0</v>
      </c>
      <c r="AG13" s="24">
        <v>0</v>
      </c>
      <c r="AH13" s="24">
        <v>0</v>
      </c>
      <c r="AI13" s="24">
        <v>0</v>
      </c>
      <c r="AJ13" s="6" t="s">
        <v>27</v>
      </c>
      <c r="AK13" s="11">
        <f t="shared" si="3"/>
        <v>0</v>
      </c>
      <c r="AL13" s="11">
        <f t="shared" si="3"/>
        <v>0</v>
      </c>
      <c r="AM13" s="11">
        <f t="shared" si="3"/>
        <v>0</v>
      </c>
      <c r="AN13" s="11">
        <f t="shared" si="3"/>
        <v>0</v>
      </c>
      <c r="AO13" s="11">
        <f t="shared" si="3"/>
        <v>0</v>
      </c>
      <c r="AP13" s="11">
        <f t="shared" si="3"/>
        <v>0</v>
      </c>
      <c r="AQ13" s="11">
        <f t="shared" si="3"/>
        <v>0</v>
      </c>
      <c r="AR13" s="18">
        <f t="shared" si="8"/>
        <v>0</v>
      </c>
      <c r="AS13" s="18">
        <f t="shared" si="5"/>
        <v>0</v>
      </c>
      <c r="AT13" s="6" t="s">
        <v>27</v>
      </c>
      <c r="AU13" s="11">
        <f t="shared" si="9"/>
        <v>0</v>
      </c>
      <c r="AV13" s="11">
        <f t="shared" si="6"/>
        <v>0</v>
      </c>
      <c r="AW13" s="11">
        <f t="shared" si="6"/>
        <v>0</v>
      </c>
      <c r="AX13" s="11">
        <f t="shared" si="6"/>
        <v>0</v>
      </c>
      <c r="AY13" s="11">
        <f t="shared" si="6"/>
        <v>0</v>
      </c>
      <c r="AZ13" s="11">
        <f t="shared" si="6"/>
        <v>0</v>
      </c>
      <c r="BA13" s="11">
        <f t="shared" si="6"/>
        <v>0</v>
      </c>
      <c r="BB13" s="18">
        <f t="shared" si="7"/>
        <v>0</v>
      </c>
    </row>
    <row r="14" spans="1:54" x14ac:dyDescent="0.25">
      <c r="A14" s="6" t="s">
        <v>28</v>
      </c>
      <c r="B14" s="46"/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1">
        <f t="shared" si="0"/>
        <v>0</v>
      </c>
      <c r="K14" s="6" t="s">
        <v>28</v>
      </c>
      <c r="L14" s="11">
        <f t="shared" si="1"/>
        <v>0</v>
      </c>
      <c r="M14" s="11">
        <f t="shared" si="1"/>
        <v>0</v>
      </c>
      <c r="N14" s="11">
        <f t="shared" si="1"/>
        <v>0</v>
      </c>
      <c r="O14" s="11">
        <f t="shared" si="1"/>
        <v>0</v>
      </c>
      <c r="P14" s="11">
        <f t="shared" si="1"/>
        <v>0</v>
      </c>
      <c r="Q14" s="11">
        <f t="shared" si="1"/>
        <v>0</v>
      </c>
      <c r="R14" s="11">
        <f t="shared" si="1"/>
        <v>0</v>
      </c>
      <c r="S14" s="18">
        <f t="shared" si="2"/>
        <v>0</v>
      </c>
      <c r="T14" s="6" t="s">
        <v>28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6" t="s">
        <v>28</v>
      </c>
      <c r="AC14" s="24">
        <v>0</v>
      </c>
      <c r="AD14" s="24">
        <v>0</v>
      </c>
      <c r="AE14" s="24">
        <v>0</v>
      </c>
      <c r="AF14" s="24">
        <v>0</v>
      </c>
      <c r="AG14" s="24">
        <v>0</v>
      </c>
      <c r="AH14" s="24">
        <v>0</v>
      </c>
      <c r="AI14" s="24">
        <v>0</v>
      </c>
      <c r="AJ14" s="6" t="s">
        <v>28</v>
      </c>
      <c r="AK14" s="11">
        <f t="shared" si="3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8">
        <f t="shared" si="8"/>
        <v>0</v>
      </c>
      <c r="AS14" s="18">
        <f t="shared" si="5"/>
        <v>0</v>
      </c>
      <c r="AT14" s="6" t="s">
        <v>28</v>
      </c>
      <c r="AU14" s="11">
        <f t="shared" si="9"/>
        <v>0</v>
      </c>
      <c r="AV14" s="11">
        <f t="shared" si="6"/>
        <v>0</v>
      </c>
      <c r="AW14" s="11">
        <f t="shared" si="6"/>
        <v>0</v>
      </c>
      <c r="AX14" s="11">
        <f t="shared" si="6"/>
        <v>0</v>
      </c>
      <c r="AY14" s="11">
        <f t="shared" si="6"/>
        <v>0</v>
      </c>
      <c r="AZ14" s="11">
        <f t="shared" si="6"/>
        <v>0</v>
      </c>
      <c r="BA14" s="11">
        <f t="shared" si="6"/>
        <v>0</v>
      </c>
      <c r="BB14" s="18">
        <f t="shared" si="7"/>
        <v>0</v>
      </c>
    </row>
    <row r="15" spans="1:54" x14ac:dyDescent="0.25">
      <c r="A15" s="6" t="s">
        <v>29</v>
      </c>
      <c r="B15" s="46"/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1">
        <f t="shared" si="0"/>
        <v>0</v>
      </c>
      <c r="K15" s="6" t="s">
        <v>29</v>
      </c>
      <c r="L15" s="11">
        <f t="shared" si="1"/>
        <v>0</v>
      </c>
      <c r="M15" s="11">
        <f t="shared" si="1"/>
        <v>0</v>
      </c>
      <c r="N15" s="11">
        <f t="shared" si="1"/>
        <v>0</v>
      </c>
      <c r="O15" s="11">
        <f t="shared" si="1"/>
        <v>0</v>
      </c>
      <c r="P15" s="11">
        <f t="shared" si="1"/>
        <v>0</v>
      </c>
      <c r="Q15" s="11">
        <f t="shared" si="1"/>
        <v>0</v>
      </c>
      <c r="R15" s="11">
        <f t="shared" si="1"/>
        <v>0</v>
      </c>
      <c r="S15" s="18">
        <f t="shared" si="2"/>
        <v>0</v>
      </c>
      <c r="T15" s="6" t="s">
        <v>29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6" t="s">
        <v>29</v>
      </c>
      <c r="AC15" s="24">
        <v>0</v>
      </c>
      <c r="AD15" s="24">
        <v>0</v>
      </c>
      <c r="AE15" s="24">
        <v>0</v>
      </c>
      <c r="AF15" s="24">
        <v>0</v>
      </c>
      <c r="AG15" s="24">
        <v>0</v>
      </c>
      <c r="AH15" s="24">
        <v>0</v>
      </c>
      <c r="AI15" s="24">
        <v>0</v>
      </c>
      <c r="AJ15" s="6" t="s">
        <v>29</v>
      </c>
      <c r="AK15" s="11">
        <f t="shared" si="3"/>
        <v>0</v>
      </c>
      <c r="AL15" s="11">
        <f t="shared" si="3"/>
        <v>0</v>
      </c>
      <c r="AM15" s="11">
        <f t="shared" si="3"/>
        <v>0</v>
      </c>
      <c r="AN15" s="11">
        <f t="shared" si="3"/>
        <v>0</v>
      </c>
      <c r="AO15" s="11">
        <f t="shared" si="3"/>
        <v>0</v>
      </c>
      <c r="AP15" s="11">
        <f t="shared" si="3"/>
        <v>0</v>
      </c>
      <c r="AQ15" s="11">
        <f t="shared" si="3"/>
        <v>0</v>
      </c>
      <c r="AR15" s="18">
        <f t="shared" si="8"/>
        <v>0</v>
      </c>
      <c r="AS15" s="18">
        <f t="shared" si="5"/>
        <v>0</v>
      </c>
      <c r="AT15" s="6" t="s">
        <v>29</v>
      </c>
      <c r="AU15" s="11">
        <f t="shared" si="9"/>
        <v>0</v>
      </c>
      <c r="AV15" s="11">
        <f t="shared" si="6"/>
        <v>0</v>
      </c>
      <c r="AW15" s="11">
        <f t="shared" si="6"/>
        <v>0</v>
      </c>
      <c r="AX15" s="11">
        <f t="shared" si="6"/>
        <v>0</v>
      </c>
      <c r="AY15" s="11">
        <f t="shared" si="6"/>
        <v>0</v>
      </c>
      <c r="AZ15" s="11">
        <f t="shared" si="6"/>
        <v>0</v>
      </c>
      <c r="BA15" s="11">
        <f t="shared" si="6"/>
        <v>0</v>
      </c>
      <c r="BB15" s="18">
        <f t="shared" si="7"/>
        <v>0</v>
      </c>
    </row>
    <row r="16" spans="1:54" x14ac:dyDescent="0.25">
      <c r="A16" s="6" t="s">
        <v>30</v>
      </c>
      <c r="B16" s="46"/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1">
        <f t="shared" si="0"/>
        <v>0</v>
      </c>
      <c r="K16" s="6" t="s">
        <v>30</v>
      </c>
      <c r="L16" s="11">
        <f t="shared" si="1"/>
        <v>0</v>
      </c>
      <c r="M16" s="11">
        <f t="shared" si="1"/>
        <v>0</v>
      </c>
      <c r="N16" s="11">
        <f t="shared" si="1"/>
        <v>0</v>
      </c>
      <c r="O16" s="11">
        <f t="shared" si="1"/>
        <v>0</v>
      </c>
      <c r="P16" s="11">
        <f t="shared" si="1"/>
        <v>0</v>
      </c>
      <c r="Q16" s="11">
        <f t="shared" si="1"/>
        <v>0</v>
      </c>
      <c r="R16" s="11">
        <f t="shared" si="1"/>
        <v>0</v>
      </c>
      <c r="S16" s="18">
        <f t="shared" si="2"/>
        <v>0</v>
      </c>
      <c r="T16" s="6" t="s">
        <v>30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6" t="s">
        <v>30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6" t="s">
        <v>30</v>
      </c>
      <c r="AK16" s="11">
        <f t="shared" si="3"/>
        <v>0</v>
      </c>
      <c r="AL16" s="11">
        <f t="shared" si="3"/>
        <v>0</v>
      </c>
      <c r="AM16" s="11">
        <f t="shared" si="3"/>
        <v>0</v>
      </c>
      <c r="AN16" s="11">
        <f t="shared" si="3"/>
        <v>0</v>
      </c>
      <c r="AO16" s="11">
        <f t="shared" si="3"/>
        <v>0</v>
      </c>
      <c r="AP16" s="11">
        <f t="shared" si="3"/>
        <v>0</v>
      </c>
      <c r="AQ16" s="11">
        <f t="shared" si="3"/>
        <v>0</v>
      </c>
      <c r="AR16" s="18">
        <f t="shared" si="8"/>
        <v>0</v>
      </c>
      <c r="AS16" s="18">
        <f t="shared" si="5"/>
        <v>0</v>
      </c>
      <c r="AT16" s="6" t="s">
        <v>30</v>
      </c>
      <c r="AU16" s="11">
        <f t="shared" si="9"/>
        <v>0</v>
      </c>
      <c r="AV16" s="11">
        <f t="shared" si="6"/>
        <v>0</v>
      </c>
      <c r="AW16" s="11">
        <f t="shared" si="6"/>
        <v>0</v>
      </c>
      <c r="AX16" s="11">
        <f t="shared" si="6"/>
        <v>0</v>
      </c>
      <c r="AY16" s="11">
        <f t="shared" si="6"/>
        <v>0</v>
      </c>
      <c r="AZ16" s="11">
        <f t="shared" si="6"/>
        <v>0</v>
      </c>
      <c r="BA16" s="11">
        <f t="shared" si="6"/>
        <v>0</v>
      </c>
      <c r="BB16" s="18">
        <f t="shared" si="7"/>
        <v>0</v>
      </c>
    </row>
    <row r="17" spans="1:54" x14ac:dyDescent="0.25">
      <c r="A17" s="6" t="s">
        <v>31</v>
      </c>
      <c r="B17" s="46"/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1">
        <f t="shared" si="0"/>
        <v>0</v>
      </c>
      <c r="K17" s="6" t="s">
        <v>31</v>
      </c>
      <c r="L17" s="11">
        <f t="shared" si="1"/>
        <v>0</v>
      </c>
      <c r="M17" s="11">
        <f t="shared" si="1"/>
        <v>0</v>
      </c>
      <c r="N17" s="11">
        <f t="shared" si="1"/>
        <v>0</v>
      </c>
      <c r="O17" s="11">
        <f t="shared" si="1"/>
        <v>0</v>
      </c>
      <c r="P17" s="11">
        <f t="shared" si="1"/>
        <v>0</v>
      </c>
      <c r="Q17" s="11">
        <f t="shared" si="1"/>
        <v>0</v>
      </c>
      <c r="R17" s="11">
        <f t="shared" si="1"/>
        <v>0</v>
      </c>
      <c r="S17" s="18">
        <f t="shared" si="2"/>
        <v>0</v>
      </c>
      <c r="T17" s="6" t="s">
        <v>31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6" t="s">
        <v>31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4">
        <v>0</v>
      </c>
      <c r="AI17" s="24">
        <v>0</v>
      </c>
      <c r="AJ17" s="6" t="s">
        <v>31</v>
      </c>
      <c r="AK17" s="11">
        <f t="shared" si="3"/>
        <v>0</v>
      </c>
      <c r="AL17" s="11">
        <f t="shared" si="3"/>
        <v>0</v>
      </c>
      <c r="AM17" s="11">
        <f t="shared" si="3"/>
        <v>0</v>
      </c>
      <c r="AN17" s="11">
        <f t="shared" si="3"/>
        <v>0</v>
      </c>
      <c r="AO17" s="11">
        <f t="shared" si="3"/>
        <v>0</v>
      </c>
      <c r="AP17" s="11">
        <f t="shared" si="3"/>
        <v>0</v>
      </c>
      <c r="AQ17" s="11">
        <f t="shared" si="3"/>
        <v>0</v>
      </c>
      <c r="AR17" s="18">
        <f t="shared" si="8"/>
        <v>0</v>
      </c>
      <c r="AS17" s="18">
        <f t="shared" si="5"/>
        <v>0</v>
      </c>
      <c r="AT17" s="6" t="s">
        <v>31</v>
      </c>
      <c r="AU17" s="11">
        <f t="shared" si="9"/>
        <v>0</v>
      </c>
      <c r="AV17" s="11">
        <f t="shared" si="6"/>
        <v>0</v>
      </c>
      <c r="AW17" s="11">
        <f t="shared" si="6"/>
        <v>0</v>
      </c>
      <c r="AX17" s="11">
        <f t="shared" si="6"/>
        <v>0</v>
      </c>
      <c r="AY17" s="11">
        <f t="shared" si="6"/>
        <v>0</v>
      </c>
      <c r="AZ17" s="11">
        <f t="shared" si="6"/>
        <v>0</v>
      </c>
      <c r="BA17" s="11">
        <f t="shared" si="6"/>
        <v>0</v>
      </c>
      <c r="BB17" s="18">
        <f t="shared" si="7"/>
        <v>0</v>
      </c>
    </row>
    <row r="18" spans="1:54" x14ac:dyDescent="0.25">
      <c r="A18" s="6" t="s">
        <v>32</v>
      </c>
      <c r="B18" s="46"/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1">
        <f t="shared" si="0"/>
        <v>0</v>
      </c>
      <c r="K18" s="6" t="s">
        <v>32</v>
      </c>
      <c r="L18" s="11">
        <f t="shared" si="1"/>
        <v>0</v>
      </c>
      <c r="M18" s="11">
        <f t="shared" si="1"/>
        <v>0</v>
      </c>
      <c r="N18" s="11">
        <f t="shared" si="1"/>
        <v>0</v>
      </c>
      <c r="O18" s="11">
        <f t="shared" si="1"/>
        <v>0</v>
      </c>
      <c r="P18" s="11">
        <f t="shared" si="1"/>
        <v>0</v>
      </c>
      <c r="Q18" s="11">
        <f t="shared" si="1"/>
        <v>0</v>
      </c>
      <c r="R18" s="11">
        <f t="shared" si="1"/>
        <v>0</v>
      </c>
      <c r="S18" s="18">
        <f t="shared" si="2"/>
        <v>0</v>
      </c>
      <c r="T18" s="6" t="s">
        <v>32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6" t="s">
        <v>32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0</v>
      </c>
      <c r="AJ18" s="6" t="s">
        <v>32</v>
      </c>
      <c r="AK18" s="11">
        <f t="shared" si="3"/>
        <v>0</v>
      </c>
      <c r="AL18" s="11">
        <f t="shared" si="3"/>
        <v>0</v>
      </c>
      <c r="AM18" s="11">
        <f t="shared" si="3"/>
        <v>0</v>
      </c>
      <c r="AN18" s="11">
        <f t="shared" si="3"/>
        <v>0</v>
      </c>
      <c r="AO18" s="11">
        <f t="shared" si="3"/>
        <v>0</v>
      </c>
      <c r="AP18" s="11">
        <f t="shared" si="3"/>
        <v>0</v>
      </c>
      <c r="AQ18" s="11">
        <f t="shared" si="3"/>
        <v>0</v>
      </c>
      <c r="AR18" s="18">
        <f t="shared" si="8"/>
        <v>0</v>
      </c>
      <c r="AS18" s="18">
        <f t="shared" si="5"/>
        <v>0</v>
      </c>
      <c r="AT18" s="6" t="s">
        <v>32</v>
      </c>
      <c r="AU18" s="11">
        <f t="shared" si="9"/>
        <v>0</v>
      </c>
      <c r="AV18" s="11">
        <f t="shared" si="6"/>
        <v>0</v>
      </c>
      <c r="AW18" s="11">
        <f t="shared" si="6"/>
        <v>0</v>
      </c>
      <c r="AX18" s="11">
        <f t="shared" si="6"/>
        <v>0</v>
      </c>
      <c r="AY18" s="11">
        <f t="shared" si="6"/>
        <v>0</v>
      </c>
      <c r="AZ18" s="11">
        <f t="shared" si="6"/>
        <v>0</v>
      </c>
      <c r="BA18" s="11">
        <f t="shared" si="6"/>
        <v>0</v>
      </c>
      <c r="BB18" s="18">
        <f t="shared" si="7"/>
        <v>0</v>
      </c>
    </row>
    <row r="19" spans="1:54" x14ac:dyDescent="0.25">
      <c r="A19" s="6" t="s">
        <v>33</v>
      </c>
      <c r="B19" s="46"/>
      <c r="C19" s="24">
        <v>0.95</v>
      </c>
      <c r="D19" s="24">
        <v>0</v>
      </c>
      <c r="E19" s="24">
        <v>0</v>
      </c>
      <c r="F19" s="24">
        <v>0</v>
      </c>
      <c r="G19" s="24">
        <v>5.000000000000001E-2</v>
      </c>
      <c r="H19" s="24">
        <v>0</v>
      </c>
      <c r="I19" s="24">
        <v>0</v>
      </c>
      <c r="J19" s="21">
        <f t="shared" si="0"/>
        <v>1</v>
      </c>
      <c r="K19" s="6" t="s">
        <v>33</v>
      </c>
      <c r="L19" s="11">
        <f>C19*$B19</f>
        <v>0</v>
      </c>
      <c r="M19" s="11">
        <f>D19*$B19</f>
        <v>0</v>
      </c>
      <c r="N19" s="11">
        <f>E19*$B19</f>
        <v>0</v>
      </c>
      <c r="O19" s="11">
        <f>F19*$B19</f>
        <v>0</v>
      </c>
      <c r="P19" s="11">
        <f t="shared" si="1"/>
        <v>0</v>
      </c>
      <c r="Q19" s="11">
        <f t="shared" si="1"/>
        <v>0</v>
      </c>
      <c r="R19" s="11">
        <f t="shared" si="1"/>
        <v>0</v>
      </c>
      <c r="S19" s="18">
        <f t="shared" si="2"/>
        <v>0</v>
      </c>
      <c r="T19" s="6" t="s">
        <v>33</v>
      </c>
      <c r="U19" s="24">
        <v>0.94000000000000006</v>
      </c>
      <c r="V19" s="24">
        <v>0</v>
      </c>
      <c r="W19" s="24">
        <v>0</v>
      </c>
      <c r="X19" s="24">
        <v>0</v>
      </c>
      <c r="Y19" s="24">
        <v>0.37000000000000005</v>
      </c>
      <c r="Z19" s="24">
        <v>0</v>
      </c>
      <c r="AA19" s="24">
        <v>0</v>
      </c>
      <c r="AB19" s="6" t="s">
        <v>33</v>
      </c>
      <c r="AC19" s="24">
        <v>0.97</v>
      </c>
      <c r="AD19" s="24">
        <v>0</v>
      </c>
      <c r="AE19" s="24">
        <v>0</v>
      </c>
      <c r="AF19" s="24">
        <v>0</v>
      </c>
      <c r="AG19" s="24">
        <v>0.85000000000000009</v>
      </c>
      <c r="AH19" s="24">
        <v>0</v>
      </c>
      <c r="AI19" s="24">
        <v>0</v>
      </c>
      <c r="AJ19" s="6" t="s">
        <v>33</v>
      </c>
      <c r="AK19" s="11">
        <f t="shared" si="3"/>
        <v>0</v>
      </c>
      <c r="AL19" s="11">
        <f t="shared" si="3"/>
        <v>0</v>
      </c>
      <c r="AM19" s="11">
        <f t="shared" si="3"/>
        <v>0</v>
      </c>
      <c r="AN19" s="11">
        <f t="shared" si="3"/>
        <v>0</v>
      </c>
      <c r="AO19" s="11">
        <f t="shared" si="3"/>
        <v>0</v>
      </c>
      <c r="AP19" s="11">
        <f t="shared" si="3"/>
        <v>0</v>
      </c>
      <c r="AQ19" s="11">
        <f t="shared" si="3"/>
        <v>0</v>
      </c>
      <c r="AR19" s="18">
        <f t="shared" si="8"/>
        <v>0</v>
      </c>
      <c r="AS19" s="18">
        <f t="shared" si="5"/>
        <v>0</v>
      </c>
      <c r="AT19" s="6" t="s">
        <v>33</v>
      </c>
      <c r="AU19" s="11">
        <f t="shared" si="9"/>
        <v>0</v>
      </c>
      <c r="AV19" s="11">
        <f t="shared" si="6"/>
        <v>0</v>
      </c>
      <c r="AW19" s="11">
        <f t="shared" si="6"/>
        <v>0</v>
      </c>
      <c r="AX19" s="11">
        <f t="shared" si="6"/>
        <v>0</v>
      </c>
      <c r="AY19" s="11">
        <f t="shared" si="6"/>
        <v>0</v>
      </c>
      <c r="AZ19" s="11">
        <f t="shared" si="6"/>
        <v>0</v>
      </c>
      <c r="BA19" s="11">
        <f t="shared" si="6"/>
        <v>0</v>
      </c>
      <c r="BB19" s="18">
        <f t="shared" si="7"/>
        <v>0</v>
      </c>
    </row>
    <row r="20" spans="1:54" x14ac:dyDescent="0.25">
      <c r="A20" s="6" t="s">
        <v>34</v>
      </c>
      <c r="B20" s="46"/>
      <c r="C20" s="24">
        <v>0</v>
      </c>
      <c r="D20" s="24">
        <v>0</v>
      </c>
      <c r="E20" s="24">
        <v>1</v>
      </c>
      <c r="F20" s="24">
        <v>0</v>
      </c>
      <c r="G20" s="24">
        <v>0</v>
      </c>
      <c r="H20" s="24">
        <v>0</v>
      </c>
      <c r="I20" s="24">
        <v>0</v>
      </c>
      <c r="J20" s="21">
        <f t="shared" si="0"/>
        <v>1</v>
      </c>
      <c r="K20" s="6" t="s">
        <v>34</v>
      </c>
      <c r="L20" s="11">
        <f t="shared" ref="L20:R23" si="10">C20*$B20</f>
        <v>0</v>
      </c>
      <c r="M20" s="11">
        <f t="shared" si="10"/>
        <v>0</v>
      </c>
      <c r="N20" s="11">
        <f t="shared" si="10"/>
        <v>0</v>
      </c>
      <c r="O20" s="11">
        <f t="shared" si="10"/>
        <v>0</v>
      </c>
      <c r="P20" s="11">
        <f t="shared" si="1"/>
        <v>0</v>
      </c>
      <c r="Q20" s="11">
        <f t="shared" si="1"/>
        <v>0</v>
      </c>
      <c r="R20" s="11">
        <f t="shared" si="1"/>
        <v>0</v>
      </c>
      <c r="S20" s="18">
        <f>SUM(L20:R20)</f>
        <v>0</v>
      </c>
      <c r="T20" s="6" t="s">
        <v>34</v>
      </c>
      <c r="U20" s="24">
        <v>0</v>
      </c>
      <c r="V20" s="24">
        <v>0</v>
      </c>
      <c r="W20" s="24">
        <v>0.7599999999999999</v>
      </c>
      <c r="X20" s="24">
        <v>0</v>
      </c>
      <c r="Y20" s="24">
        <v>0</v>
      </c>
      <c r="Z20" s="24">
        <v>0</v>
      </c>
      <c r="AA20" s="24">
        <v>0</v>
      </c>
      <c r="AB20" s="6" t="s">
        <v>34</v>
      </c>
      <c r="AC20" s="24">
        <v>0</v>
      </c>
      <c r="AD20" s="24">
        <v>0</v>
      </c>
      <c r="AE20" s="24">
        <v>0.80599999999999994</v>
      </c>
      <c r="AF20" s="24">
        <v>0</v>
      </c>
      <c r="AG20" s="24">
        <v>0</v>
      </c>
      <c r="AH20" s="24">
        <v>0</v>
      </c>
      <c r="AI20" s="24">
        <v>0</v>
      </c>
      <c r="AJ20" s="6" t="s">
        <v>34</v>
      </c>
      <c r="AK20" s="11">
        <f t="shared" si="3"/>
        <v>0</v>
      </c>
      <c r="AL20" s="11">
        <f t="shared" si="3"/>
        <v>0</v>
      </c>
      <c r="AM20" s="11">
        <f t="shared" si="3"/>
        <v>0</v>
      </c>
      <c r="AN20" s="11">
        <f t="shared" si="3"/>
        <v>0</v>
      </c>
      <c r="AO20" s="11">
        <f t="shared" si="3"/>
        <v>0</v>
      </c>
      <c r="AP20" s="11">
        <f t="shared" si="3"/>
        <v>0</v>
      </c>
      <c r="AQ20" s="11">
        <f t="shared" si="3"/>
        <v>0</v>
      </c>
      <c r="AR20" s="18">
        <f t="shared" si="8"/>
        <v>0</v>
      </c>
      <c r="AS20" s="18">
        <f t="shared" si="5"/>
        <v>0</v>
      </c>
      <c r="AT20" s="6" t="s">
        <v>34</v>
      </c>
      <c r="AU20" s="11">
        <f t="shared" si="9"/>
        <v>0</v>
      </c>
      <c r="AV20" s="11">
        <f t="shared" si="6"/>
        <v>0</v>
      </c>
      <c r="AW20" s="11">
        <f t="shared" si="6"/>
        <v>0</v>
      </c>
      <c r="AX20" s="11">
        <f t="shared" si="6"/>
        <v>0</v>
      </c>
      <c r="AY20" s="11">
        <f t="shared" si="6"/>
        <v>0</v>
      </c>
      <c r="AZ20" s="11">
        <f t="shared" si="6"/>
        <v>0</v>
      </c>
      <c r="BA20" s="11">
        <f t="shared" si="6"/>
        <v>0</v>
      </c>
      <c r="BB20" s="18">
        <f t="shared" si="7"/>
        <v>0</v>
      </c>
    </row>
    <row r="21" spans="1:54" x14ac:dyDescent="0.25">
      <c r="A21" s="6" t="s">
        <v>35</v>
      </c>
      <c r="B21" s="46"/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1">
        <f t="shared" si="0"/>
        <v>0</v>
      </c>
      <c r="K21" s="6" t="s">
        <v>35</v>
      </c>
      <c r="L21" s="11">
        <f t="shared" si="10"/>
        <v>0</v>
      </c>
      <c r="M21" s="11">
        <f t="shared" si="10"/>
        <v>0</v>
      </c>
      <c r="N21" s="11">
        <f t="shared" si="10"/>
        <v>0</v>
      </c>
      <c r="O21" s="11">
        <f t="shared" si="10"/>
        <v>0</v>
      </c>
      <c r="P21" s="11">
        <f t="shared" si="1"/>
        <v>0</v>
      </c>
      <c r="Q21" s="11">
        <f t="shared" si="1"/>
        <v>0</v>
      </c>
      <c r="R21" s="11">
        <f t="shared" si="1"/>
        <v>0</v>
      </c>
      <c r="S21" s="18">
        <f>SUM(L21:R21)</f>
        <v>0</v>
      </c>
      <c r="T21" s="6" t="s">
        <v>35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6" t="s">
        <v>35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6" t="s">
        <v>35</v>
      </c>
      <c r="AK21" s="11">
        <f t="shared" si="3"/>
        <v>0</v>
      </c>
      <c r="AL21" s="11">
        <f t="shared" si="3"/>
        <v>0</v>
      </c>
      <c r="AM21" s="11">
        <f t="shared" si="3"/>
        <v>0</v>
      </c>
      <c r="AN21" s="11">
        <f t="shared" si="3"/>
        <v>0</v>
      </c>
      <c r="AO21" s="11">
        <f t="shared" si="3"/>
        <v>0</v>
      </c>
      <c r="AP21" s="11">
        <f t="shared" si="3"/>
        <v>0</v>
      </c>
      <c r="AQ21" s="11">
        <f t="shared" si="3"/>
        <v>0</v>
      </c>
      <c r="AR21" s="18">
        <f t="shared" si="8"/>
        <v>0</v>
      </c>
      <c r="AS21" s="18">
        <f t="shared" si="5"/>
        <v>0</v>
      </c>
      <c r="AT21" s="6" t="s">
        <v>35</v>
      </c>
      <c r="AU21" s="11">
        <f t="shared" si="9"/>
        <v>0</v>
      </c>
      <c r="AV21" s="11">
        <f t="shared" si="6"/>
        <v>0</v>
      </c>
      <c r="AW21" s="11">
        <f t="shared" si="6"/>
        <v>0</v>
      </c>
      <c r="AX21" s="11">
        <f t="shared" si="6"/>
        <v>0</v>
      </c>
      <c r="AY21" s="11">
        <f t="shared" si="6"/>
        <v>0</v>
      </c>
      <c r="AZ21" s="11">
        <f t="shared" si="6"/>
        <v>0</v>
      </c>
      <c r="BA21" s="11">
        <f t="shared" si="6"/>
        <v>0</v>
      </c>
      <c r="BB21" s="18">
        <f t="shared" si="7"/>
        <v>0</v>
      </c>
    </row>
    <row r="22" spans="1:54" x14ac:dyDescent="0.25">
      <c r="A22" s="6" t="s">
        <v>36</v>
      </c>
      <c r="B22" s="46"/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1">
        <f t="shared" si="0"/>
        <v>0</v>
      </c>
      <c r="K22" s="6" t="s">
        <v>36</v>
      </c>
      <c r="L22" s="11">
        <f t="shared" si="10"/>
        <v>0</v>
      </c>
      <c r="M22" s="11">
        <f>D22*$B22</f>
        <v>0</v>
      </c>
      <c r="N22" s="11">
        <f t="shared" si="10"/>
        <v>0</v>
      </c>
      <c r="O22" s="11">
        <f t="shared" si="10"/>
        <v>0</v>
      </c>
      <c r="P22" s="11">
        <f t="shared" si="10"/>
        <v>0</v>
      </c>
      <c r="Q22" s="11">
        <f t="shared" si="10"/>
        <v>0</v>
      </c>
      <c r="R22" s="11">
        <f t="shared" si="10"/>
        <v>0</v>
      </c>
      <c r="S22" s="18">
        <f>SUM(L22:R22)</f>
        <v>0</v>
      </c>
      <c r="T22" s="6" t="s">
        <v>36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6" t="s">
        <v>36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6" t="s">
        <v>36</v>
      </c>
      <c r="AK22" s="11">
        <f t="shared" si="3"/>
        <v>0</v>
      </c>
      <c r="AL22" s="11">
        <f t="shared" si="3"/>
        <v>0</v>
      </c>
      <c r="AM22" s="11">
        <f t="shared" si="3"/>
        <v>0</v>
      </c>
      <c r="AN22" s="11">
        <f t="shared" si="3"/>
        <v>0</v>
      </c>
      <c r="AO22" s="11">
        <f t="shared" si="3"/>
        <v>0</v>
      </c>
      <c r="AP22" s="11">
        <f t="shared" si="3"/>
        <v>0</v>
      </c>
      <c r="AQ22" s="11">
        <f t="shared" si="3"/>
        <v>0</v>
      </c>
      <c r="AR22" s="18">
        <f t="shared" si="8"/>
        <v>0</v>
      </c>
      <c r="AS22" s="18">
        <f t="shared" si="5"/>
        <v>0</v>
      </c>
      <c r="AT22" s="6" t="s">
        <v>36</v>
      </c>
      <c r="AU22" s="11">
        <f t="shared" si="9"/>
        <v>0</v>
      </c>
      <c r="AV22" s="11">
        <f t="shared" si="6"/>
        <v>0</v>
      </c>
      <c r="AW22" s="11">
        <f t="shared" si="6"/>
        <v>0</v>
      </c>
      <c r="AX22" s="11">
        <f t="shared" si="6"/>
        <v>0</v>
      </c>
      <c r="AY22" s="11">
        <f t="shared" si="6"/>
        <v>0</v>
      </c>
      <c r="AZ22" s="11">
        <f t="shared" si="6"/>
        <v>0</v>
      </c>
      <c r="BA22" s="11">
        <f t="shared" si="6"/>
        <v>0</v>
      </c>
      <c r="BB22" s="18">
        <f t="shared" si="7"/>
        <v>0</v>
      </c>
    </row>
    <row r="23" spans="1:54" x14ac:dyDescent="0.25">
      <c r="A23" s="6" t="s">
        <v>37</v>
      </c>
      <c r="B23" s="46"/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1">
        <f t="shared" si="0"/>
        <v>0</v>
      </c>
      <c r="K23" s="6" t="s">
        <v>37</v>
      </c>
      <c r="L23" s="11">
        <f t="shared" si="10"/>
        <v>0</v>
      </c>
      <c r="M23" s="11">
        <f t="shared" si="10"/>
        <v>0</v>
      </c>
      <c r="N23" s="11">
        <f t="shared" si="10"/>
        <v>0</v>
      </c>
      <c r="O23" s="11">
        <f t="shared" si="10"/>
        <v>0</v>
      </c>
      <c r="P23" s="11">
        <f t="shared" si="10"/>
        <v>0</v>
      </c>
      <c r="Q23" s="11">
        <f t="shared" si="10"/>
        <v>0</v>
      </c>
      <c r="R23" s="11">
        <f t="shared" si="10"/>
        <v>0</v>
      </c>
      <c r="S23" s="18">
        <f>SUM(L23:R23)</f>
        <v>0</v>
      </c>
      <c r="T23" s="6" t="s">
        <v>37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6" t="s">
        <v>37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6" t="s">
        <v>37</v>
      </c>
      <c r="AK23" s="11">
        <f t="shared" si="3"/>
        <v>0</v>
      </c>
      <c r="AL23" s="11">
        <f t="shared" si="3"/>
        <v>0</v>
      </c>
      <c r="AM23" s="11">
        <f t="shared" si="3"/>
        <v>0</v>
      </c>
      <c r="AN23" s="11">
        <f t="shared" si="3"/>
        <v>0</v>
      </c>
      <c r="AO23" s="11">
        <f t="shared" si="3"/>
        <v>0</v>
      </c>
      <c r="AP23" s="11">
        <f t="shared" si="3"/>
        <v>0</v>
      </c>
      <c r="AQ23" s="11">
        <f t="shared" si="3"/>
        <v>0</v>
      </c>
      <c r="AR23" s="18">
        <f t="shared" si="8"/>
        <v>0</v>
      </c>
      <c r="AS23" s="18">
        <f t="shared" si="5"/>
        <v>0</v>
      </c>
      <c r="AT23" s="6" t="s">
        <v>37</v>
      </c>
      <c r="AU23" s="11">
        <f t="shared" si="9"/>
        <v>0</v>
      </c>
      <c r="AV23" s="11">
        <f t="shared" si="6"/>
        <v>0</v>
      </c>
      <c r="AW23" s="11">
        <f t="shared" si="6"/>
        <v>0</v>
      </c>
      <c r="AX23" s="11">
        <f t="shared" si="6"/>
        <v>0</v>
      </c>
      <c r="AY23" s="11">
        <f t="shared" si="6"/>
        <v>0</v>
      </c>
      <c r="AZ23" s="11">
        <f t="shared" si="6"/>
        <v>0</v>
      </c>
      <c r="BA23" s="11">
        <f t="shared" si="6"/>
        <v>0</v>
      </c>
      <c r="BB23" s="18">
        <f t="shared" si="7"/>
        <v>0</v>
      </c>
    </row>
    <row r="24" spans="1:54" x14ac:dyDescent="0.25">
      <c r="A24" s="4"/>
      <c r="B24" s="14">
        <f>SUM(B6:B23)</f>
        <v>0</v>
      </c>
      <c r="C24" s="15"/>
      <c r="D24" s="15"/>
      <c r="E24" s="15"/>
      <c r="F24" s="15"/>
      <c r="G24" s="15"/>
      <c r="H24" s="15"/>
      <c r="I24" s="15"/>
      <c r="J24" s="15"/>
      <c r="K24" s="17" t="s">
        <v>38</v>
      </c>
      <c r="L24" s="18">
        <f t="shared" ref="L24" si="11">SUM(L6:L23)</f>
        <v>0</v>
      </c>
      <c r="M24" s="18">
        <f>SUM(M6:M23)</f>
        <v>0</v>
      </c>
      <c r="N24" s="18">
        <f t="shared" ref="N24:S24" si="12">SUM(N6:N23)</f>
        <v>0</v>
      </c>
      <c r="O24" s="18">
        <f t="shared" si="12"/>
        <v>0</v>
      </c>
      <c r="P24" s="18">
        <f t="shared" si="12"/>
        <v>0</v>
      </c>
      <c r="Q24" s="18">
        <f t="shared" si="12"/>
        <v>0</v>
      </c>
      <c r="R24" s="18">
        <f t="shared" si="12"/>
        <v>0</v>
      </c>
      <c r="S24" s="18">
        <f t="shared" si="12"/>
        <v>0</v>
      </c>
      <c r="T24" s="16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7" t="s">
        <v>38</v>
      </c>
      <c r="AK24" s="18">
        <f t="shared" ref="AK24:AS24" si="13">SUM(AK6:AK23)</f>
        <v>0</v>
      </c>
      <c r="AL24" s="18">
        <f t="shared" si="13"/>
        <v>0</v>
      </c>
      <c r="AM24" s="18">
        <f t="shared" si="13"/>
        <v>0</v>
      </c>
      <c r="AN24" s="18">
        <f t="shared" si="13"/>
        <v>0</v>
      </c>
      <c r="AO24" s="18">
        <f t="shared" si="13"/>
        <v>0</v>
      </c>
      <c r="AP24" s="18">
        <f t="shared" si="13"/>
        <v>0</v>
      </c>
      <c r="AQ24" s="18">
        <f t="shared" si="13"/>
        <v>0</v>
      </c>
      <c r="AR24" s="18">
        <f t="shared" si="13"/>
        <v>0</v>
      </c>
      <c r="AS24" s="18">
        <f t="shared" si="13"/>
        <v>0</v>
      </c>
      <c r="AT24" s="17" t="s">
        <v>38</v>
      </c>
      <c r="AU24" s="18">
        <f t="shared" ref="AU24:BB24" si="14">SUM(AU6:AU23)</f>
        <v>0</v>
      </c>
      <c r="AV24" s="18">
        <f t="shared" si="14"/>
        <v>0</v>
      </c>
      <c r="AW24" s="18">
        <f t="shared" si="14"/>
        <v>0</v>
      </c>
      <c r="AX24" s="18">
        <f t="shared" si="14"/>
        <v>0</v>
      </c>
      <c r="AY24" s="18">
        <f t="shared" si="14"/>
        <v>0</v>
      </c>
      <c r="AZ24" s="18">
        <f t="shared" si="14"/>
        <v>0</v>
      </c>
      <c r="BA24" s="18">
        <f t="shared" si="14"/>
        <v>0</v>
      </c>
      <c r="BB24" s="18">
        <f t="shared" si="14"/>
        <v>0</v>
      </c>
    </row>
    <row r="26" spans="1:54" x14ac:dyDescent="0.25">
      <c r="A26" s="1" t="s">
        <v>41</v>
      </c>
    </row>
    <row r="27" spans="1:54" x14ac:dyDescent="0.25">
      <c r="A27" s="75" t="s">
        <v>0</v>
      </c>
      <c r="B27" s="75"/>
      <c r="C27" s="75"/>
      <c r="D27" s="75"/>
      <c r="E27" s="75"/>
      <c r="F27" s="75"/>
      <c r="G27" s="75"/>
      <c r="H27" s="75"/>
      <c r="I27" s="75"/>
      <c r="J27" s="22" t="s">
        <v>1</v>
      </c>
      <c r="K27" s="23">
        <v>2016</v>
      </c>
      <c r="L27" s="2"/>
      <c r="M27" s="2"/>
      <c r="N27" s="2"/>
      <c r="O27" s="2"/>
      <c r="P27" s="2"/>
      <c r="Q27" s="2"/>
      <c r="R27" s="2"/>
      <c r="S27" s="3"/>
      <c r="T27" s="4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4"/>
      <c r="AK27" s="2"/>
      <c r="AL27" s="2"/>
      <c r="AM27" s="2"/>
      <c r="AN27" s="2"/>
      <c r="AO27" s="2"/>
      <c r="AP27" s="2"/>
      <c r="AQ27" s="2"/>
      <c r="AR27" s="2"/>
      <c r="AS27" s="2"/>
      <c r="AT27" s="4"/>
      <c r="AU27" s="4"/>
      <c r="AV27" s="4"/>
      <c r="AW27" s="4"/>
      <c r="AX27" s="4"/>
      <c r="AY27" s="4"/>
      <c r="AZ27" s="4"/>
      <c r="BA27" s="4"/>
      <c r="BB27" s="4"/>
    </row>
    <row r="28" spans="1:54" x14ac:dyDescent="0.25">
      <c r="A28" s="57" t="str">
        <f>A26</f>
        <v>AÇO INTEGRADAS (ROTA 1)</v>
      </c>
      <c r="B28" s="58"/>
      <c r="C28" s="58"/>
      <c r="D28" s="58"/>
      <c r="E28" s="58"/>
      <c r="F28" s="58"/>
      <c r="G28" s="58"/>
      <c r="H28" s="58"/>
      <c r="I28" s="58"/>
      <c r="J28" s="59"/>
      <c r="K28" s="60" t="str">
        <f>A28</f>
        <v>AÇO INTEGRADAS (ROTA 1)</v>
      </c>
      <c r="L28" s="61"/>
      <c r="M28" s="61"/>
      <c r="N28" s="61"/>
      <c r="O28" s="61"/>
      <c r="P28" s="61"/>
      <c r="Q28" s="61"/>
      <c r="R28" s="61"/>
      <c r="S28" s="62"/>
      <c r="T28" s="57" t="str">
        <f>K28</f>
        <v>AÇO INTEGRADAS (ROTA 1)</v>
      </c>
      <c r="U28" s="58"/>
      <c r="V28" s="58"/>
      <c r="W28" s="58"/>
      <c r="X28" s="58"/>
      <c r="Y28" s="58"/>
      <c r="Z28" s="58"/>
      <c r="AA28" s="58"/>
      <c r="AB28" s="57" t="str">
        <f>T28</f>
        <v>AÇO INTEGRADAS (ROTA 1)</v>
      </c>
      <c r="AC28" s="58"/>
      <c r="AD28" s="58"/>
      <c r="AE28" s="58"/>
      <c r="AF28" s="58"/>
      <c r="AG28" s="58"/>
      <c r="AH28" s="58"/>
      <c r="AI28" s="59"/>
      <c r="AJ28" s="57" t="str">
        <f>AB28</f>
        <v>AÇO INTEGRADAS (ROTA 1)</v>
      </c>
      <c r="AK28" s="58"/>
      <c r="AL28" s="58"/>
      <c r="AM28" s="58"/>
      <c r="AN28" s="58"/>
      <c r="AO28" s="58"/>
      <c r="AP28" s="58"/>
      <c r="AQ28" s="58"/>
      <c r="AR28" s="58"/>
      <c r="AS28" s="58"/>
      <c r="AT28" s="57" t="str">
        <f>AJ28</f>
        <v>AÇO INTEGRADAS (ROTA 1)</v>
      </c>
      <c r="AU28" s="58"/>
      <c r="AV28" s="58"/>
      <c r="AW28" s="58"/>
      <c r="AX28" s="58"/>
      <c r="AY28" s="58"/>
      <c r="AZ28" s="58"/>
      <c r="BA28" s="58"/>
      <c r="BB28" s="58"/>
    </row>
    <row r="29" spans="1:54" x14ac:dyDescent="0.25">
      <c r="A29" s="43" t="s">
        <v>2</v>
      </c>
      <c r="B29" s="5" t="s">
        <v>3</v>
      </c>
      <c r="C29" s="63" t="s">
        <v>4</v>
      </c>
      <c r="D29" s="64"/>
      <c r="E29" s="64"/>
      <c r="F29" s="64"/>
      <c r="G29" s="64"/>
      <c r="H29" s="64"/>
      <c r="I29" s="64"/>
      <c r="J29" s="65"/>
      <c r="K29" s="43" t="s">
        <v>2</v>
      </c>
      <c r="L29" s="63" t="s">
        <v>5</v>
      </c>
      <c r="M29" s="64"/>
      <c r="N29" s="64"/>
      <c r="O29" s="64"/>
      <c r="P29" s="64"/>
      <c r="Q29" s="64"/>
      <c r="R29" s="64"/>
      <c r="S29" s="64"/>
      <c r="T29" s="43" t="s">
        <v>2</v>
      </c>
      <c r="U29" s="63" t="s">
        <v>6</v>
      </c>
      <c r="V29" s="63"/>
      <c r="W29" s="63"/>
      <c r="X29" s="63"/>
      <c r="Y29" s="63"/>
      <c r="Z29" s="63"/>
      <c r="AA29" s="63"/>
      <c r="AB29" s="43" t="s">
        <v>2</v>
      </c>
      <c r="AC29" s="63" t="s">
        <v>7</v>
      </c>
      <c r="AD29" s="64"/>
      <c r="AE29" s="64"/>
      <c r="AF29" s="64"/>
      <c r="AG29" s="64"/>
      <c r="AH29" s="64"/>
      <c r="AI29" s="65"/>
      <c r="AJ29" s="43" t="s">
        <v>2</v>
      </c>
      <c r="AK29" s="63" t="s">
        <v>8</v>
      </c>
      <c r="AL29" s="64"/>
      <c r="AM29" s="64"/>
      <c r="AN29" s="64"/>
      <c r="AO29" s="64"/>
      <c r="AP29" s="64"/>
      <c r="AQ29" s="64"/>
      <c r="AR29" s="64"/>
      <c r="AS29" s="19" t="s">
        <v>9</v>
      </c>
      <c r="AT29" s="43" t="s">
        <v>2</v>
      </c>
      <c r="AU29" s="63" t="s">
        <v>10</v>
      </c>
      <c r="AV29" s="63"/>
      <c r="AW29" s="63"/>
      <c r="AX29" s="63"/>
      <c r="AY29" s="63"/>
      <c r="AZ29" s="63"/>
      <c r="BA29" s="63"/>
      <c r="BB29" s="63"/>
    </row>
    <row r="30" spans="1:54" x14ac:dyDescent="0.25">
      <c r="A30" s="6"/>
      <c r="B30" s="7" t="s">
        <v>11</v>
      </c>
      <c r="C30" s="8" t="s">
        <v>12</v>
      </c>
      <c r="D30" s="8" t="s">
        <v>13</v>
      </c>
      <c r="E30" s="8" t="s">
        <v>14</v>
      </c>
      <c r="F30" s="8" t="s">
        <v>15</v>
      </c>
      <c r="G30" s="9" t="s">
        <v>16</v>
      </c>
      <c r="H30" s="8" t="s">
        <v>17</v>
      </c>
      <c r="I30" s="8" t="s">
        <v>18</v>
      </c>
      <c r="J30" s="10" t="s">
        <v>19</v>
      </c>
      <c r="K30" s="6"/>
      <c r="L30" s="8" t="s">
        <v>12</v>
      </c>
      <c r="M30" s="8" t="s">
        <v>13</v>
      </c>
      <c r="N30" s="8" t="s">
        <v>14</v>
      </c>
      <c r="O30" s="8" t="s">
        <v>15</v>
      </c>
      <c r="P30" s="9" t="s">
        <v>16</v>
      </c>
      <c r="Q30" s="8" t="s">
        <v>17</v>
      </c>
      <c r="R30" s="8" t="s">
        <v>18</v>
      </c>
      <c r="S30" s="7" t="s">
        <v>19</v>
      </c>
      <c r="T30" s="6"/>
      <c r="U30" s="8" t="s">
        <v>12</v>
      </c>
      <c r="V30" s="8" t="s">
        <v>13</v>
      </c>
      <c r="W30" s="8" t="s">
        <v>14</v>
      </c>
      <c r="X30" s="8" t="s">
        <v>15</v>
      </c>
      <c r="Y30" s="9" t="s">
        <v>16</v>
      </c>
      <c r="Z30" s="8" t="s">
        <v>17</v>
      </c>
      <c r="AA30" s="8" t="s">
        <v>18</v>
      </c>
      <c r="AB30" s="6"/>
      <c r="AC30" s="8" t="s">
        <v>12</v>
      </c>
      <c r="AD30" s="8" t="s">
        <v>13</v>
      </c>
      <c r="AE30" s="8" t="s">
        <v>14</v>
      </c>
      <c r="AF30" s="8" t="s">
        <v>15</v>
      </c>
      <c r="AG30" s="9" t="s">
        <v>16</v>
      </c>
      <c r="AH30" s="8" t="s">
        <v>17</v>
      </c>
      <c r="AI30" s="10" t="s">
        <v>18</v>
      </c>
      <c r="AJ30" s="6"/>
      <c r="AK30" s="8" t="s">
        <v>12</v>
      </c>
      <c r="AL30" s="8" t="s">
        <v>13</v>
      </c>
      <c r="AM30" s="8" t="s">
        <v>14</v>
      </c>
      <c r="AN30" s="8" t="s">
        <v>15</v>
      </c>
      <c r="AO30" s="9" t="s">
        <v>16</v>
      </c>
      <c r="AP30" s="8" t="s">
        <v>17</v>
      </c>
      <c r="AQ30" s="8" t="s">
        <v>18</v>
      </c>
      <c r="AR30" s="20" t="s">
        <v>19</v>
      </c>
      <c r="AS30" s="20" t="s">
        <v>11</v>
      </c>
      <c r="AT30" s="6"/>
      <c r="AU30" s="8" t="s">
        <v>12</v>
      </c>
      <c r="AV30" s="8" t="s">
        <v>13</v>
      </c>
      <c r="AW30" s="8" t="s">
        <v>14</v>
      </c>
      <c r="AX30" s="8" t="s">
        <v>15</v>
      </c>
      <c r="AY30" s="9" t="s">
        <v>16</v>
      </c>
      <c r="AZ30" s="8" t="s">
        <v>17</v>
      </c>
      <c r="BA30" s="8" t="s">
        <v>18</v>
      </c>
      <c r="BB30" s="20" t="s">
        <v>19</v>
      </c>
    </row>
    <row r="31" spans="1:54" x14ac:dyDescent="0.25">
      <c r="A31" s="6" t="s">
        <v>20</v>
      </c>
      <c r="B31" s="46"/>
      <c r="C31" s="24">
        <v>0</v>
      </c>
      <c r="D31" s="24">
        <v>0</v>
      </c>
      <c r="E31" s="24">
        <v>1</v>
      </c>
      <c r="F31" s="24">
        <v>0</v>
      </c>
      <c r="G31" s="24">
        <v>0</v>
      </c>
      <c r="H31" s="24">
        <v>0</v>
      </c>
      <c r="I31" s="24">
        <v>0</v>
      </c>
      <c r="J31" s="21">
        <f t="shared" ref="J31:J48" si="15">SUM(C31:I31)</f>
        <v>1</v>
      </c>
      <c r="K31" s="6" t="s">
        <v>20</v>
      </c>
      <c r="L31" s="11">
        <f>C31*$B31</f>
        <v>0</v>
      </c>
      <c r="M31" s="11">
        <f t="shared" ref="L31:R46" si="16">D31*$B31</f>
        <v>0</v>
      </c>
      <c r="N31" s="11">
        <f>E31*$B31</f>
        <v>0</v>
      </c>
      <c r="O31" s="11">
        <f t="shared" si="16"/>
        <v>0</v>
      </c>
      <c r="P31" s="11">
        <f t="shared" si="16"/>
        <v>0</v>
      </c>
      <c r="Q31" s="11">
        <f t="shared" si="16"/>
        <v>0</v>
      </c>
      <c r="R31" s="11">
        <f t="shared" si="16"/>
        <v>0</v>
      </c>
      <c r="S31" s="18">
        <f t="shared" ref="S31:S44" si="17">SUM(L31:R31)</f>
        <v>0</v>
      </c>
      <c r="T31" s="6" t="s">
        <v>20</v>
      </c>
      <c r="U31" s="24">
        <v>0</v>
      </c>
      <c r="V31" s="24">
        <v>0</v>
      </c>
      <c r="W31" s="24">
        <v>0.7</v>
      </c>
      <c r="X31" s="24">
        <v>0</v>
      </c>
      <c r="Y31" s="24">
        <v>0</v>
      </c>
      <c r="Z31" s="24">
        <v>0</v>
      </c>
      <c r="AA31" s="24">
        <v>0</v>
      </c>
      <c r="AB31" s="6" t="s">
        <v>20</v>
      </c>
      <c r="AC31" s="24">
        <v>0</v>
      </c>
      <c r="AD31" s="24">
        <v>0</v>
      </c>
      <c r="AE31" s="24">
        <v>0.83799999999999997</v>
      </c>
      <c r="AF31" s="24">
        <v>0</v>
      </c>
      <c r="AG31" s="24">
        <v>0</v>
      </c>
      <c r="AH31" s="24">
        <v>0</v>
      </c>
      <c r="AI31" s="24">
        <v>0</v>
      </c>
      <c r="AJ31" s="6" t="s">
        <v>20</v>
      </c>
      <c r="AK31" s="11">
        <f t="shared" ref="AK31:AK48" si="18">IFERROR(U31*L31,0)</f>
        <v>0</v>
      </c>
      <c r="AL31" s="11">
        <f t="shared" ref="AL31:AL48" si="19">IFERROR(V31*M31,0)</f>
        <v>0</v>
      </c>
      <c r="AM31" s="11">
        <f t="shared" ref="AM31:AM48" si="20">IFERROR(W31*N31,0)</f>
        <v>0</v>
      </c>
      <c r="AN31" s="11">
        <f t="shared" ref="AN31:AN48" si="21">IFERROR(X31*O31,0)</f>
        <v>0</v>
      </c>
      <c r="AO31" s="11">
        <f t="shared" ref="AO31:AO48" si="22">IFERROR(Y31*P31,0)</f>
        <v>0</v>
      </c>
      <c r="AP31" s="11">
        <f t="shared" ref="AP31:AP48" si="23">IFERROR(Z31*Q31,0)</f>
        <v>0</v>
      </c>
      <c r="AQ31" s="11">
        <f t="shared" ref="AQ31:AQ48" si="24">IFERROR(AA31*R31,0)</f>
        <v>0</v>
      </c>
      <c r="AR31" s="18">
        <f t="shared" ref="AR31" si="25">SUM(AK31:AQ31)</f>
        <v>0</v>
      </c>
      <c r="AS31" s="18">
        <f t="shared" ref="AS31:AS48" si="26">S31-AR31</f>
        <v>0</v>
      </c>
      <c r="AT31" s="6" t="s">
        <v>20</v>
      </c>
      <c r="AU31" s="11">
        <f>IFERROR(L31*(1-U31/(AC31)),0)</f>
        <v>0</v>
      </c>
      <c r="AV31" s="11">
        <f t="shared" ref="AV31:AV48" si="27">IFERROR(M31*(1-V31/(AD31)),0)</f>
        <v>0</v>
      </c>
      <c r="AW31" s="11">
        <f t="shared" ref="AW31:AW48" si="28">IFERROR(N31*(1-W31/(AE31)),0)</f>
        <v>0</v>
      </c>
      <c r="AX31" s="11">
        <f t="shared" ref="AX31:AX48" si="29">IFERROR(O31*(1-X31/(AF31)),0)</f>
        <v>0</v>
      </c>
      <c r="AY31" s="11">
        <f t="shared" ref="AY31:AY48" si="30">IFERROR(P31*(1-Y31/(AG31)),0)</f>
        <v>0</v>
      </c>
      <c r="AZ31" s="11">
        <f t="shared" ref="AZ31:AZ48" si="31">IFERROR(Q31*(1-Z31/(AH31)),0)</f>
        <v>0</v>
      </c>
      <c r="BA31" s="11">
        <f t="shared" ref="BA31:BA48" si="32">IFERROR(R31*(1-AA31/(AI31)),0)</f>
        <v>0</v>
      </c>
      <c r="BB31" s="18">
        <f t="shared" ref="BB31:BB48" si="33">SUM(AU31:BA31)</f>
        <v>0</v>
      </c>
    </row>
    <row r="32" spans="1:54" x14ac:dyDescent="0.25">
      <c r="A32" s="6" t="s">
        <v>21</v>
      </c>
      <c r="B32" s="46"/>
      <c r="C32" s="24">
        <v>0</v>
      </c>
      <c r="D32" s="24">
        <v>0</v>
      </c>
      <c r="E32" s="24">
        <v>1</v>
      </c>
      <c r="F32" s="24">
        <v>0</v>
      </c>
      <c r="G32" s="24">
        <v>0</v>
      </c>
      <c r="H32" s="24">
        <v>0</v>
      </c>
      <c r="I32" s="24">
        <v>0</v>
      </c>
      <c r="J32" s="21">
        <f t="shared" si="15"/>
        <v>1</v>
      </c>
      <c r="K32" s="6" t="s">
        <v>21</v>
      </c>
      <c r="L32" s="11">
        <f t="shared" si="16"/>
        <v>0</v>
      </c>
      <c r="M32" s="11">
        <f t="shared" si="16"/>
        <v>0</v>
      </c>
      <c r="N32" s="11">
        <f t="shared" si="16"/>
        <v>0</v>
      </c>
      <c r="O32" s="11">
        <f t="shared" si="16"/>
        <v>0</v>
      </c>
      <c r="P32" s="11">
        <f t="shared" si="16"/>
        <v>0</v>
      </c>
      <c r="Q32" s="11">
        <f t="shared" si="16"/>
        <v>0</v>
      </c>
      <c r="R32" s="11">
        <f t="shared" si="16"/>
        <v>0</v>
      </c>
      <c r="S32" s="18">
        <f t="shared" si="17"/>
        <v>0</v>
      </c>
      <c r="T32" s="6" t="s">
        <v>21</v>
      </c>
      <c r="U32" s="24">
        <v>0</v>
      </c>
      <c r="V32" s="24">
        <v>0</v>
      </c>
      <c r="W32" s="24">
        <v>0.76</v>
      </c>
      <c r="X32" s="24">
        <v>0</v>
      </c>
      <c r="Y32" s="24">
        <v>0</v>
      </c>
      <c r="Z32" s="24">
        <v>0</v>
      </c>
      <c r="AA32" s="24">
        <v>0</v>
      </c>
      <c r="AB32" s="6" t="s">
        <v>21</v>
      </c>
      <c r="AC32" s="24">
        <v>0</v>
      </c>
      <c r="AD32" s="24">
        <v>0</v>
      </c>
      <c r="AE32" s="24">
        <v>0.80600000000000005</v>
      </c>
      <c r="AF32" s="24">
        <v>0</v>
      </c>
      <c r="AG32" s="24">
        <v>0</v>
      </c>
      <c r="AH32" s="24">
        <v>0</v>
      </c>
      <c r="AI32" s="24">
        <v>0</v>
      </c>
      <c r="AJ32" s="6" t="s">
        <v>21</v>
      </c>
      <c r="AK32" s="11">
        <f t="shared" si="18"/>
        <v>0</v>
      </c>
      <c r="AL32" s="11">
        <f t="shared" si="19"/>
        <v>0</v>
      </c>
      <c r="AM32" s="11">
        <f t="shared" si="20"/>
        <v>0</v>
      </c>
      <c r="AN32" s="11">
        <f t="shared" si="21"/>
        <v>0</v>
      </c>
      <c r="AO32" s="11">
        <f t="shared" si="22"/>
        <v>0</v>
      </c>
      <c r="AP32" s="11">
        <f t="shared" si="23"/>
        <v>0</v>
      </c>
      <c r="AQ32" s="11">
        <f t="shared" si="24"/>
        <v>0</v>
      </c>
      <c r="AR32" s="18">
        <f t="shared" ref="AR32:AR48" si="34">SUM(AK32:AQ32)</f>
        <v>0</v>
      </c>
      <c r="AS32" s="18">
        <f t="shared" si="26"/>
        <v>0</v>
      </c>
      <c r="AT32" s="6" t="s">
        <v>21</v>
      </c>
      <c r="AU32" s="11">
        <f t="shared" ref="AU32:AU48" si="35">IFERROR(L32*(1-U32/(AC32)),0)</f>
        <v>0</v>
      </c>
      <c r="AV32" s="11">
        <f t="shared" si="27"/>
        <v>0</v>
      </c>
      <c r="AW32" s="11">
        <f t="shared" si="28"/>
        <v>0</v>
      </c>
      <c r="AX32" s="11">
        <f t="shared" si="29"/>
        <v>0</v>
      </c>
      <c r="AY32" s="11">
        <f t="shared" si="30"/>
        <v>0</v>
      </c>
      <c r="AZ32" s="11">
        <f t="shared" si="31"/>
        <v>0</v>
      </c>
      <c r="BA32" s="11">
        <f t="shared" si="32"/>
        <v>0</v>
      </c>
      <c r="BB32" s="18">
        <f t="shared" si="33"/>
        <v>0</v>
      </c>
    </row>
    <row r="33" spans="1:54" x14ac:dyDescent="0.25">
      <c r="A33" s="6" t="s">
        <v>22</v>
      </c>
      <c r="B33" s="46"/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1">
        <f t="shared" si="15"/>
        <v>0</v>
      </c>
      <c r="K33" s="6" t="s">
        <v>22</v>
      </c>
      <c r="L33" s="11">
        <f t="shared" si="16"/>
        <v>0</v>
      </c>
      <c r="M33" s="11">
        <f t="shared" si="16"/>
        <v>0</v>
      </c>
      <c r="N33" s="11">
        <f t="shared" si="16"/>
        <v>0</v>
      </c>
      <c r="O33" s="11">
        <f t="shared" si="16"/>
        <v>0</v>
      </c>
      <c r="P33" s="11">
        <f t="shared" si="16"/>
        <v>0</v>
      </c>
      <c r="Q33" s="11">
        <f t="shared" si="16"/>
        <v>0</v>
      </c>
      <c r="R33" s="11">
        <f t="shared" si="16"/>
        <v>0</v>
      </c>
      <c r="S33" s="18">
        <f t="shared" si="17"/>
        <v>0</v>
      </c>
      <c r="T33" s="6" t="s">
        <v>22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6" t="s">
        <v>22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6" t="s">
        <v>22</v>
      </c>
      <c r="AK33" s="11">
        <f t="shared" si="18"/>
        <v>0</v>
      </c>
      <c r="AL33" s="11">
        <f t="shared" si="19"/>
        <v>0</v>
      </c>
      <c r="AM33" s="11">
        <f t="shared" si="20"/>
        <v>0</v>
      </c>
      <c r="AN33" s="11">
        <f t="shared" si="21"/>
        <v>0</v>
      </c>
      <c r="AO33" s="11">
        <f t="shared" si="22"/>
        <v>0</v>
      </c>
      <c r="AP33" s="11">
        <f t="shared" si="23"/>
        <v>0</v>
      </c>
      <c r="AQ33" s="11">
        <f t="shared" si="24"/>
        <v>0</v>
      </c>
      <c r="AR33" s="18">
        <f t="shared" si="34"/>
        <v>0</v>
      </c>
      <c r="AS33" s="18">
        <f t="shared" si="26"/>
        <v>0</v>
      </c>
      <c r="AT33" s="6" t="s">
        <v>22</v>
      </c>
      <c r="AU33" s="11">
        <f t="shared" si="35"/>
        <v>0</v>
      </c>
      <c r="AV33" s="11">
        <f t="shared" si="27"/>
        <v>0</v>
      </c>
      <c r="AW33" s="11">
        <f t="shared" si="28"/>
        <v>0</v>
      </c>
      <c r="AX33" s="11">
        <f t="shared" si="29"/>
        <v>0</v>
      </c>
      <c r="AY33" s="11">
        <f t="shared" si="30"/>
        <v>0</v>
      </c>
      <c r="AZ33" s="11">
        <f t="shared" si="31"/>
        <v>0</v>
      </c>
      <c r="BA33" s="11">
        <f t="shared" si="32"/>
        <v>0</v>
      </c>
      <c r="BB33" s="18">
        <f t="shared" si="33"/>
        <v>0</v>
      </c>
    </row>
    <row r="34" spans="1:54" x14ac:dyDescent="0.25">
      <c r="A34" s="6" t="s">
        <v>23</v>
      </c>
      <c r="B34" s="46"/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1">
        <f t="shared" si="15"/>
        <v>0</v>
      </c>
      <c r="K34" s="6" t="s">
        <v>23</v>
      </c>
      <c r="L34" s="11">
        <f t="shared" si="16"/>
        <v>0</v>
      </c>
      <c r="M34" s="11">
        <f t="shared" si="16"/>
        <v>0</v>
      </c>
      <c r="N34" s="11">
        <f t="shared" si="16"/>
        <v>0</v>
      </c>
      <c r="O34" s="11">
        <f t="shared" si="16"/>
        <v>0</v>
      </c>
      <c r="P34" s="11">
        <f t="shared" si="16"/>
        <v>0</v>
      </c>
      <c r="Q34" s="11">
        <f t="shared" si="16"/>
        <v>0</v>
      </c>
      <c r="R34" s="11">
        <f t="shared" si="16"/>
        <v>0</v>
      </c>
      <c r="S34" s="18">
        <f t="shared" si="17"/>
        <v>0</v>
      </c>
      <c r="T34" s="6" t="s">
        <v>23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6" t="s">
        <v>23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6" t="s">
        <v>23</v>
      </c>
      <c r="AK34" s="11">
        <f t="shared" si="18"/>
        <v>0</v>
      </c>
      <c r="AL34" s="11">
        <f t="shared" si="19"/>
        <v>0</v>
      </c>
      <c r="AM34" s="11">
        <f t="shared" si="20"/>
        <v>0</v>
      </c>
      <c r="AN34" s="11">
        <f t="shared" si="21"/>
        <v>0</v>
      </c>
      <c r="AO34" s="11">
        <f t="shared" si="22"/>
        <v>0</v>
      </c>
      <c r="AP34" s="11">
        <f t="shared" si="23"/>
        <v>0</v>
      </c>
      <c r="AQ34" s="11">
        <f t="shared" si="24"/>
        <v>0</v>
      </c>
      <c r="AR34" s="18">
        <f t="shared" si="34"/>
        <v>0</v>
      </c>
      <c r="AS34" s="18">
        <f t="shared" si="26"/>
        <v>0</v>
      </c>
      <c r="AT34" s="6" t="s">
        <v>23</v>
      </c>
      <c r="AU34" s="11">
        <f t="shared" si="35"/>
        <v>0</v>
      </c>
      <c r="AV34" s="11">
        <f t="shared" si="27"/>
        <v>0</v>
      </c>
      <c r="AW34" s="11">
        <f t="shared" si="28"/>
        <v>0</v>
      </c>
      <c r="AX34" s="11">
        <f t="shared" si="29"/>
        <v>0</v>
      </c>
      <c r="AY34" s="11">
        <f t="shared" si="30"/>
        <v>0</v>
      </c>
      <c r="AZ34" s="11">
        <f t="shared" si="31"/>
        <v>0</v>
      </c>
      <c r="BA34" s="11">
        <f t="shared" si="32"/>
        <v>0</v>
      </c>
      <c r="BB34" s="18">
        <f t="shared" si="33"/>
        <v>0</v>
      </c>
    </row>
    <row r="35" spans="1:54" x14ac:dyDescent="0.25">
      <c r="A35" s="12" t="s">
        <v>24</v>
      </c>
      <c r="B35" s="46"/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1">
        <f t="shared" si="15"/>
        <v>0</v>
      </c>
      <c r="K35" s="12" t="s">
        <v>24</v>
      </c>
      <c r="L35" s="11">
        <f t="shared" si="16"/>
        <v>0</v>
      </c>
      <c r="M35" s="11">
        <f t="shared" si="16"/>
        <v>0</v>
      </c>
      <c r="N35" s="11">
        <f t="shared" si="16"/>
        <v>0</v>
      </c>
      <c r="O35" s="11">
        <f t="shared" si="16"/>
        <v>0</v>
      </c>
      <c r="P35" s="11">
        <f t="shared" si="16"/>
        <v>0</v>
      </c>
      <c r="Q35" s="11">
        <f t="shared" si="16"/>
        <v>0</v>
      </c>
      <c r="R35" s="11">
        <f t="shared" si="16"/>
        <v>0</v>
      </c>
      <c r="S35" s="18">
        <f t="shared" si="17"/>
        <v>0</v>
      </c>
      <c r="T35" s="12" t="s">
        <v>24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12" t="s">
        <v>24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12" t="s">
        <v>24</v>
      </c>
      <c r="AK35" s="11">
        <f t="shared" si="18"/>
        <v>0</v>
      </c>
      <c r="AL35" s="11">
        <f t="shared" si="19"/>
        <v>0</v>
      </c>
      <c r="AM35" s="11">
        <f t="shared" si="20"/>
        <v>0</v>
      </c>
      <c r="AN35" s="11">
        <f t="shared" si="21"/>
        <v>0</v>
      </c>
      <c r="AO35" s="11">
        <f t="shared" si="22"/>
        <v>0</v>
      </c>
      <c r="AP35" s="11">
        <f t="shared" si="23"/>
        <v>0</v>
      </c>
      <c r="AQ35" s="11">
        <f t="shared" si="24"/>
        <v>0</v>
      </c>
      <c r="AR35" s="18">
        <f t="shared" si="34"/>
        <v>0</v>
      </c>
      <c r="AS35" s="18">
        <f t="shared" si="26"/>
        <v>0</v>
      </c>
      <c r="AT35" s="12" t="s">
        <v>24</v>
      </c>
      <c r="AU35" s="11">
        <f t="shared" si="35"/>
        <v>0</v>
      </c>
      <c r="AV35" s="11">
        <f t="shared" si="27"/>
        <v>0</v>
      </c>
      <c r="AW35" s="11">
        <f t="shared" si="28"/>
        <v>0</v>
      </c>
      <c r="AX35" s="11">
        <f t="shared" si="29"/>
        <v>0</v>
      </c>
      <c r="AY35" s="11">
        <f t="shared" si="30"/>
        <v>0</v>
      </c>
      <c r="AZ35" s="11">
        <f t="shared" si="31"/>
        <v>0</v>
      </c>
      <c r="BA35" s="11">
        <f t="shared" si="32"/>
        <v>0</v>
      </c>
      <c r="BB35" s="18">
        <f t="shared" si="33"/>
        <v>0</v>
      </c>
    </row>
    <row r="36" spans="1:54" x14ac:dyDescent="0.25">
      <c r="A36" s="13" t="s">
        <v>25</v>
      </c>
      <c r="B36" s="46"/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1">
        <f t="shared" si="15"/>
        <v>0</v>
      </c>
      <c r="K36" s="13" t="s">
        <v>25</v>
      </c>
      <c r="L36" s="11">
        <f t="shared" si="16"/>
        <v>0</v>
      </c>
      <c r="M36" s="11">
        <f t="shared" si="16"/>
        <v>0</v>
      </c>
      <c r="N36" s="11">
        <f t="shared" si="16"/>
        <v>0</v>
      </c>
      <c r="O36" s="11">
        <f t="shared" si="16"/>
        <v>0</v>
      </c>
      <c r="P36" s="11">
        <f t="shared" si="16"/>
        <v>0</v>
      </c>
      <c r="Q36" s="11">
        <f t="shared" si="16"/>
        <v>0</v>
      </c>
      <c r="R36" s="11">
        <f t="shared" si="16"/>
        <v>0</v>
      </c>
      <c r="S36" s="18">
        <f t="shared" si="17"/>
        <v>0</v>
      </c>
      <c r="T36" s="13" t="s">
        <v>25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13" t="s">
        <v>25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13" t="s">
        <v>25</v>
      </c>
      <c r="AK36" s="11">
        <f t="shared" si="18"/>
        <v>0</v>
      </c>
      <c r="AL36" s="11">
        <f t="shared" si="19"/>
        <v>0</v>
      </c>
      <c r="AM36" s="11">
        <f t="shared" si="20"/>
        <v>0</v>
      </c>
      <c r="AN36" s="11">
        <f t="shared" si="21"/>
        <v>0</v>
      </c>
      <c r="AO36" s="11">
        <f t="shared" si="22"/>
        <v>0</v>
      </c>
      <c r="AP36" s="11">
        <f t="shared" si="23"/>
        <v>0</v>
      </c>
      <c r="AQ36" s="11">
        <f t="shared" si="24"/>
        <v>0</v>
      </c>
      <c r="AR36" s="18">
        <f t="shared" si="34"/>
        <v>0</v>
      </c>
      <c r="AS36" s="18">
        <f t="shared" si="26"/>
        <v>0</v>
      </c>
      <c r="AT36" s="13" t="s">
        <v>25</v>
      </c>
      <c r="AU36" s="11">
        <f t="shared" si="35"/>
        <v>0</v>
      </c>
      <c r="AV36" s="11">
        <f t="shared" si="27"/>
        <v>0</v>
      </c>
      <c r="AW36" s="11">
        <f t="shared" si="28"/>
        <v>0</v>
      </c>
      <c r="AX36" s="11">
        <f t="shared" si="29"/>
        <v>0</v>
      </c>
      <c r="AY36" s="11">
        <f t="shared" si="30"/>
        <v>0</v>
      </c>
      <c r="AZ36" s="11">
        <f t="shared" si="31"/>
        <v>0</v>
      </c>
      <c r="BA36" s="11">
        <f t="shared" si="32"/>
        <v>0</v>
      </c>
      <c r="BB36" s="18">
        <f t="shared" si="33"/>
        <v>0</v>
      </c>
    </row>
    <row r="37" spans="1:54" x14ac:dyDescent="0.25">
      <c r="A37" s="6" t="s">
        <v>26</v>
      </c>
      <c r="B37" s="46"/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1">
        <f t="shared" si="15"/>
        <v>0</v>
      </c>
      <c r="K37" s="6" t="s">
        <v>26</v>
      </c>
      <c r="L37" s="11">
        <f t="shared" si="16"/>
        <v>0</v>
      </c>
      <c r="M37" s="11">
        <f t="shared" si="16"/>
        <v>0</v>
      </c>
      <c r="N37" s="11">
        <f t="shared" si="16"/>
        <v>0</v>
      </c>
      <c r="O37" s="11">
        <f t="shared" si="16"/>
        <v>0</v>
      </c>
      <c r="P37" s="11">
        <f t="shared" si="16"/>
        <v>0</v>
      </c>
      <c r="Q37" s="11">
        <f t="shared" si="16"/>
        <v>0</v>
      </c>
      <c r="R37" s="11">
        <f t="shared" si="16"/>
        <v>0</v>
      </c>
      <c r="S37" s="18">
        <f t="shared" si="17"/>
        <v>0</v>
      </c>
      <c r="T37" s="6" t="s">
        <v>26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6" t="s">
        <v>26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6" t="s">
        <v>26</v>
      </c>
      <c r="AK37" s="11">
        <f t="shared" si="18"/>
        <v>0</v>
      </c>
      <c r="AL37" s="11">
        <f t="shared" si="19"/>
        <v>0</v>
      </c>
      <c r="AM37" s="11">
        <f t="shared" si="20"/>
        <v>0</v>
      </c>
      <c r="AN37" s="11">
        <f t="shared" si="21"/>
        <v>0</v>
      </c>
      <c r="AO37" s="11">
        <f t="shared" si="22"/>
        <v>0</v>
      </c>
      <c r="AP37" s="11">
        <f t="shared" si="23"/>
        <v>0</v>
      </c>
      <c r="AQ37" s="11">
        <f t="shared" si="24"/>
        <v>0</v>
      </c>
      <c r="AR37" s="18">
        <f t="shared" si="34"/>
        <v>0</v>
      </c>
      <c r="AS37" s="18">
        <f t="shared" si="26"/>
        <v>0</v>
      </c>
      <c r="AT37" s="6" t="s">
        <v>26</v>
      </c>
      <c r="AU37" s="11">
        <f t="shared" si="35"/>
        <v>0</v>
      </c>
      <c r="AV37" s="11">
        <f t="shared" si="27"/>
        <v>0</v>
      </c>
      <c r="AW37" s="11">
        <f t="shared" si="28"/>
        <v>0</v>
      </c>
      <c r="AX37" s="11">
        <f t="shared" si="29"/>
        <v>0</v>
      </c>
      <c r="AY37" s="11">
        <f t="shared" si="30"/>
        <v>0</v>
      </c>
      <c r="AZ37" s="11">
        <f t="shared" si="31"/>
        <v>0</v>
      </c>
      <c r="BA37" s="11">
        <f t="shared" si="32"/>
        <v>0</v>
      </c>
      <c r="BB37" s="18">
        <f t="shared" si="33"/>
        <v>0</v>
      </c>
    </row>
    <row r="38" spans="1:54" x14ac:dyDescent="0.25">
      <c r="A38" s="6" t="s">
        <v>27</v>
      </c>
      <c r="B38" s="46"/>
      <c r="C38" s="24">
        <v>0</v>
      </c>
      <c r="D38" s="24">
        <v>0</v>
      </c>
      <c r="E38" s="24">
        <v>1</v>
      </c>
      <c r="F38" s="24">
        <v>0</v>
      </c>
      <c r="G38" s="24">
        <v>0</v>
      </c>
      <c r="H38" s="24">
        <v>0</v>
      </c>
      <c r="I38" s="24">
        <v>0</v>
      </c>
      <c r="J38" s="21">
        <f t="shared" si="15"/>
        <v>1</v>
      </c>
      <c r="K38" s="6" t="s">
        <v>27</v>
      </c>
      <c r="L38" s="11">
        <f t="shared" si="16"/>
        <v>0</v>
      </c>
      <c r="M38" s="11">
        <f t="shared" si="16"/>
        <v>0</v>
      </c>
      <c r="N38" s="11">
        <f t="shared" si="16"/>
        <v>0</v>
      </c>
      <c r="O38" s="11">
        <f t="shared" si="16"/>
        <v>0</v>
      </c>
      <c r="P38" s="11">
        <f t="shared" si="16"/>
        <v>0</v>
      </c>
      <c r="Q38" s="11">
        <f t="shared" si="16"/>
        <v>0</v>
      </c>
      <c r="R38" s="11">
        <f t="shared" si="16"/>
        <v>0</v>
      </c>
      <c r="S38" s="18">
        <f t="shared" si="17"/>
        <v>0</v>
      </c>
      <c r="T38" s="6" t="s">
        <v>27</v>
      </c>
      <c r="U38" s="24">
        <v>0</v>
      </c>
      <c r="V38" s="24">
        <v>0</v>
      </c>
      <c r="W38" s="24">
        <v>0.7</v>
      </c>
      <c r="X38" s="24">
        <v>0</v>
      </c>
      <c r="Y38" s="24">
        <v>0</v>
      </c>
      <c r="Z38" s="24">
        <v>0</v>
      </c>
      <c r="AA38" s="24">
        <v>0</v>
      </c>
      <c r="AB38" s="6" t="s">
        <v>27</v>
      </c>
      <c r="AC38" s="24">
        <v>0</v>
      </c>
      <c r="AD38" s="24">
        <v>0</v>
      </c>
      <c r="AE38" s="24">
        <v>0.83799999999999997</v>
      </c>
      <c r="AF38" s="24">
        <v>0</v>
      </c>
      <c r="AG38" s="24">
        <v>0</v>
      </c>
      <c r="AH38" s="24">
        <v>0</v>
      </c>
      <c r="AI38" s="24">
        <v>0</v>
      </c>
      <c r="AJ38" s="6" t="s">
        <v>27</v>
      </c>
      <c r="AK38" s="11">
        <f t="shared" si="18"/>
        <v>0</v>
      </c>
      <c r="AL38" s="11">
        <f t="shared" si="19"/>
        <v>0</v>
      </c>
      <c r="AM38" s="11">
        <f t="shared" si="20"/>
        <v>0</v>
      </c>
      <c r="AN38" s="11">
        <f t="shared" si="21"/>
        <v>0</v>
      </c>
      <c r="AO38" s="11">
        <f t="shared" si="22"/>
        <v>0</v>
      </c>
      <c r="AP38" s="11">
        <f t="shared" si="23"/>
        <v>0</v>
      </c>
      <c r="AQ38" s="11">
        <f t="shared" si="24"/>
        <v>0</v>
      </c>
      <c r="AR38" s="18">
        <f t="shared" si="34"/>
        <v>0</v>
      </c>
      <c r="AS38" s="18">
        <f t="shared" si="26"/>
        <v>0</v>
      </c>
      <c r="AT38" s="6" t="s">
        <v>27</v>
      </c>
      <c r="AU38" s="11">
        <f t="shared" si="35"/>
        <v>0</v>
      </c>
      <c r="AV38" s="11">
        <f t="shared" si="27"/>
        <v>0</v>
      </c>
      <c r="AW38" s="11">
        <f t="shared" si="28"/>
        <v>0</v>
      </c>
      <c r="AX38" s="11">
        <f t="shared" si="29"/>
        <v>0</v>
      </c>
      <c r="AY38" s="11">
        <f t="shared" si="30"/>
        <v>0</v>
      </c>
      <c r="AZ38" s="11">
        <f t="shared" si="31"/>
        <v>0</v>
      </c>
      <c r="BA38" s="11">
        <f t="shared" si="32"/>
        <v>0</v>
      </c>
      <c r="BB38" s="18">
        <f t="shared" si="33"/>
        <v>0</v>
      </c>
    </row>
    <row r="39" spans="1:54" x14ac:dyDescent="0.25">
      <c r="A39" s="6" t="s">
        <v>28</v>
      </c>
      <c r="B39" s="46"/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1">
        <f t="shared" si="15"/>
        <v>0</v>
      </c>
      <c r="K39" s="6" t="s">
        <v>28</v>
      </c>
      <c r="L39" s="11">
        <f t="shared" si="16"/>
        <v>0</v>
      </c>
      <c r="M39" s="11">
        <f t="shared" si="16"/>
        <v>0</v>
      </c>
      <c r="N39" s="11">
        <f t="shared" si="16"/>
        <v>0</v>
      </c>
      <c r="O39" s="11">
        <f t="shared" si="16"/>
        <v>0</v>
      </c>
      <c r="P39" s="11">
        <f t="shared" si="16"/>
        <v>0</v>
      </c>
      <c r="Q39" s="11">
        <f t="shared" si="16"/>
        <v>0</v>
      </c>
      <c r="R39" s="11">
        <f t="shared" si="16"/>
        <v>0</v>
      </c>
      <c r="S39" s="18">
        <f t="shared" si="17"/>
        <v>0</v>
      </c>
      <c r="T39" s="6" t="s">
        <v>28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6" t="s">
        <v>28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6" t="s">
        <v>28</v>
      </c>
      <c r="AK39" s="11">
        <f t="shared" si="18"/>
        <v>0</v>
      </c>
      <c r="AL39" s="11">
        <f t="shared" si="19"/>
        <v>0</v>
      </c>
      <c r="AM39" s="11">
        <f t="shared" si="20"/>
        <v>0</v>
      </c>
      <c r="AN39" s="11">
        <f t="shared" si="21"/>
        <v>0</v>
      </c>
      <c r="AO39" s="11">
        <f t="shared" si="22"/>
        <v>0</v>
      </c>
      <c r="AP39" s="11">
        <f t="shared" si="23"/>
        <v>0</v>
      </c>
      <c r="AQ39" s="11">
        <f t="shared" si="24"/>
        <v>0</v>
      </c>
      <c r="AR39" s="18">
        <f t="shared" si="34"/>
        <v>0</v>
      </c>
      <c r="AS39" s="18">
        <f t="shared" si="26"/>
        <v>0</v>
      </c>
      <c r="AT39" s="6" t="s">
        <v>28</v>
      </c>
      <c r="AU39" s="11">
        <f t="shared" si="35"/>
        <v>0</v>
      </c>
      <c r="AV39" s="11">
        <f t="shared" si="27"/>
        <v>0</v>
      </c>
      <c r="AW39" s="11">
        <f t="shared" si="28"/>
        <v>0</v>
      </c>
      <c r="AX39" s="11">
        <f t="shared" si="29"/>
        <v>0</v>
      </c>
      <c r="AY39" s="11">
        <f t="shared" si="30"/>
        <v>0</v>
      </c>
      <c r="AZ39" s="11">
        <f t="shared" si="31"/>
        <v>0</v>
      </c>
      <c r="BA39" s="11">
        <f t="shared" si="32"/>
        <v>0</v>
      </c>
      <c r="BB39" s="18">
        <f t="shared" si="33"/>
        <v>0</v>
      </c>
    </row>
    <row r="40" spans="1:54" x14ac:dyDescent="0.25">
      <c r="A40" s="6" t="s">
        <v>29</v>
      </c>
      <c r="B40" s="46"/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1">
        <f t="shared" si="15"/>
        <v>0</v>
      </c>
      <c r="K40" s="6" t="s">
        <v>29</v>
      </c>
      <c r="L40" s="11">
        <f t="shared" si="16"/>
        <v>0</v>
      </c>
      <c r="M40" s="11">
        <f t="shared" si="16"/>
        <v>0</v>
      </c>
      <c r="N40" s="11">
        <f t="shared" si="16"/>
        <v>0</v>
      </c>
      <c r="O40" s="11">
        <f t="shared" si="16"/>
        <v>0</v>
      </c>
      <c r="P40" s="11">
        <f t="shared" si="16"/>
        <v>0</v>
      </c>
      <c r="Q40" s="11">
        <f t="shared" si="16"/>
        <v>0</v>
      </c>
      <c r="R40" s="11">
        <f t="shared" si="16"/>
        <v>0</v>
      </c>
      <c r="S40" s="18">
        <f t="shared" si="17"/>
        <v>0</v>
      </c>
      <c r="T40" s="6" t="s">
        <v>29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6" t="s">
        <v>29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6" t="s">
        <v>29</v>
      </c>
      <c r="AK40" s="11">
        <f t="shared" si="18"/>
        <v>0</v>
      </c>
      <c r="AL40" s="11">
        <f t="shared" si="19"/>
        <v>0</v>
      </c>
      <c r="AM40" s="11">
        <f t="shared" si="20"/>
        <v>0</v>
      </c>
      <c r="AN40" s="11">
        <f t="shared" si="21"/>
        <v>0</v>
      </c>
      <c r="AO40" s="11">
        <f t="shared" si="22"/>
        <v>0</v>
      </c>
      <c r="AP40" s="11">
        <f t="shared" si="23"/>
        <v>0</v>
      </c>
      <c r="AQ40" s="11">
        <f t="shared" si="24"/>
        <v>0</v>
      </c>
      <c r="AR40" s="18">
        <f t="shared" si="34"/>
        <v>0</v>
      </c>
      <c r="AS40" s="18">
        <f t="shared" si="26"/>
        <v>0</v>
      </c>
      <c r="AT40" s="6" t="s">
        <v>29</v>
      </c>
      <c r="AU40" s="11">
        <f t="shared" si="35"/>
        <v>0</v>
      </c>
      <c r="AV40" s="11">
        <f t="shared" si="27"/>
        <v>0</v>
      </c>
      <c r="AW40" s="11">
        <f t="shared" si="28"/>
        <v>0</v>
      </c>
      <c r="AX40" s="11">
        <f t="shared" si="29"/>
        <v>0</v>
      </c>
      <c r="AY40" s="11">
        <f t="shared" si="30"/>
        <v>0</v>
      </c>
      <c r="AZ40" s="11">
        <f t="shared" si="31"/>
        <v>0</v>
      </c>
      <c r="BA40" s="11">
        <f t="shared" si="32"/>
        <v>0</v>
      </c>
      <c r="BB40" s="18">
        <f t="shared" si="33"/>
        <v>0</v>
      </c>
    </row>
    <row r="41" spans="1:54" x14ac:dyDescent="0.25">
      <c r="A41" s="6" t="s">
        <v>30</v>
      </c>
      <c r="B41" s="46"/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1">
        <f t="shared" si="15"/>
        <v>0</v>
      </c>
      <c r="K41" s="6" t="s">
        <v>30</v>
      </c>
      <c r="L41" s="11">
        <f t="shared" si="16"/>
        <v>0</v>
      </c>
      <c r="M41" s="11">
        <f t="shared" si="16"/>
        <v>0</v>
      </c>
      <c r="N41" s="11">
        <f t="shared" si="16"/>
        <v>0</v>
      </c>
      <c r="O41" s="11">
        <f t="shared" si="16"/>
        <v>0</v>
      </c>
      <c r="P41" s="11">
        <f t="shared" si="16"/>
        <v>0</v>
      </c>
      <c r="Q41" s="11">
        <f t="shared" si="16"/>
        <v>0</v>
      </c>
      <c r="R41" s="11">
        <f t="shared" si="16"/>
        <v>0</v>
      </c>
      <c r="S41" s="18">
        <f t="shared" si="17"/>
        <v>0</v>
      </c>
      <c r="T41" s="6" t="s">
        <v>30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6" t="s">
        <v>30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6" t="s">
        <v>30</v>
      </c>
      <c r="AK41" s="11">
        <f t="shared" si="18"/>
        <v>0</v>
      </c>
      <c r="AL41" s="11">
        <f t="shared" si="19"/>
        <v>0</v>
      </c>
      <c r="AM41" s="11">
        <f t="shared" si="20"/>
        <v>0</v>
      </c>
      <c r="AN41" s="11">
        <f t="shared" si="21"/>
        <v>0</v>
      </c>
      <c r="AO41" s="11">
        <f t="shared" si="22"/>
        <v>0</v>
      </c>
      <c r="AP41" s="11">
        <f t="shared" si="23"/>
        <v>0</v>
      </c>
      <c r="AQ41" s="11">
        <f t="shared" si="24"/>
        <v>0</v>
      </c>
      <c r="AR41" s="18">
        <f t="shared" si="34"/>
        <v>0</v>
      </c>
      <c r="AS41" s="18">
        <f t="shared" si="26"/>
        <v>0</v>
      </c>
      <c r="AT41" s="6" t="s">
        <v>30</v>
      </c>
      <c r="AU41" s="11">
        <f t="shared" si="35"/>
        <v>0</v>
      </c>
      <c r="AV41" s="11">
        <f t="shared" si="27"/>
        <v>0</v>
      </c>
      <c r="AW41" s="11">
        <f t="shared" si="28"/>
        <v>0</v>
      </c>
      <c r="AX41" s="11">
        <f t="shared" si="29"/>
        <v>0</v>
      </c>
      <c r="AY41" s="11">
        <f t="shared" si="30"/>
        <v>0</v>
      </c>
      <c r="AZ41" s="11">
        <f t="shared" si="31"/>
        <v>0</v>
      </c>
      <c r="BA41" s="11">
        <f t="shared" si="32"/>
        <v>0</v>
      </c>
      <c r="BB41" s="18">
        <f t="shared" si="33"/>
        <v>0</v>
      </c>
    </row>
    <row r="42" spans="1:54" x14ac:dyDescent="0.25">
      <c r="A42" s="6" t="s">
        <v>31</v>
      </c>
      <c r="B42" s="46"/>
      <c r="C42" s="24">
        <v>0</v>
      </c>
      <c r="D42" s="24">
        <v>0</v>
      </c>
      <c r="E42" s="24">
        <v>1</v>
      </c>
      <c r="F42" s="24">
        <v>0</v>
      </c>
      <c r="G42" s="24">
        <v>0</v>
      </c>
      <c r="H42" s="24">
        <v>0</v>
      </c>
      <c r="I42" s="24">
        <v>0</v>
      </c>
      <c r="J42" s="21">
        <f t="shared" si="15"/>
        <v>1</v>
      </c>
      <c r="K42" s="6" t="s">
        <v>31</v>
      </c>
      <c r="L42" s="11">
        <f t="shared" si="16"/>
        <v>0</v>
      </c>
      <c r="M42" s="11">
        <f t="shared" si="16"/>
        <v>0</v>
      </c>
      <c r="N42" s="11">
        <f t="shared" si="16"/>
        <v>0</v>
      </c>
      <c r="O42" s="11">
        <f t="shared" si="16"/>
        <v>0</v>
      </c>
      <c r="P42" s="11">
        <f t="shared" si="16"/>
        <v>0</v>
      </c>
      <c r="Q42" s="11">
        <f t="shared" si="16"/>
        <v>0</v>
      </c>
      <c r="R42" s="11">
        <f t="shared" si="16"/>
        <v>0</v>
      </c>
      <c r="S42" s="18">
        <f t="shared" si="17"/>
        <v>0</v>
      </c>
      <c r="T42" s="6" t="s">
        <v>31</v>
      </c>
      <c r="U42" s="24">
        <v>0</v>
      </c>
      <c r="V42" s="24">
        <v>0</v>
      </c>
      <c r="W42" s="24">
        <v>0.7</v>
      </c>
      <c r="X42" s="24">
        <v>0</v>
      </c>
      <c r="Y42" s="24">
        <v>0</v>
      </c>
      <c r="Z42" s="24">
        <v>0</v>
      </c>
      <c r="AA42" s="24">
        <v>0</v>
      </c>
      <c r="AB42" s="6" t="s">
        <v>31</v>
      </c>
      <c r="AC42" s="24">
        <v>0</v>
      </c>
      <c r="AD42" s="24">
        <v>0</v>
      </c>
      <c r="AE42" s="24">
        <v>0.83799999999999997</v>
      </c>
      <c r="AF42" s="24">
        <v>0</v>
      </c>
      <c r="AG42" s="24">
        <v>0</v>
      </c>
      <c r="AH42" s="24">
        <v>0</v>
      </c>
      <c r="AI42" s="24">
        <v>0</v>
      </c>
      <c r="AJ42" s="6" t="s">
        <v>31</v>
      </c>
      <c r="AK42" s="11">
        <f t="shared" si="18"/>
        <v>0</v>
      </c>
      <c r="AL42" s="11">
        <f t="shared" si="19"/>
        <v>0</v>
      </c>
      <c r="AM42" s="11">
        <f t="shared" si="20"/>
        <v>0</v>
      </c>
      <c r="AN42" s="11">
        <f t="shared" si="21"/>
        <v>0</v>
      </c>
      <c r="AO42" s="11">
        <f t="shared" si="22"/>
        <v>0</v>
      </c>
      <c r="AP42" s="11">
        <f t="shared" si="23"/>
        <v>0</v>
      </c>
      <c r="AQ42" s="11">
        <f t="shared" si="24"/>
        <v>0</v>
      </c>
      <c r="AR42" s="18">
        <f t="shared" si="34"/>
        <v>0</v>
      </c>
      <c r="AS42" s="18">
        <f t="shared" si="26"/>
        <v>0</v>
      </c>
      <c r="AT42" s="6" t="s">
        <v>31</v>
      </c>
      <c r="AU42" s="11">
        <f t="shared" si="35"/>
        <v>0</v>
      </c>
      <c r="AV42" s="11">
        <f t="shared" si="27"/>
        <v>0</v>
      </c>
      <c r="AW42" s="11">
        <f t="shared" si="28"/>
        <v>0</v>
      </c>
      <c r="AX42" s="11">
        <f t="shared" si="29"/>
        <v>0</v>
      </c>
      <c r="AY42" s="11">
        <f t="shared" si="30"/>
        <v>0</v>
      </c>
      <c r="AZ42" s="11">
        <f t="shared" si="31"/>
        <v>0</v>
      </c>
      <c r="BA42" s="11">
        <f t="shared" si="32"/>
        <v>0</v>
      </c>
      <c r="BB42" s="18">
        <f t="shared" si="33"/>
        <v>0</v>
      </c>
    </row>
    <row r="43" spans="1:54" x14ac:dyDescent="0.25">
      <c r="A43" s="6" t="s">
        <v>32</v>
      </c>
      <c r="B43" s="46"/>
      <c r="C43" s="24">
        <v>0</v>
      </c>
      <c r="D43" s="24">
        <v>0</v>
      </c>
      <c r="E43" s="24">
        <v>1</v>
      </c>
      <c r="F43" s="24">
        <v>0</v>
      </c>
      <c r="G43" s="24">
        <v>0</v>
      </c>
      <c r="H43" s="24">
        <v>0</v>
      </c>
      <c r="I43" s="24">
        <v>0</v>
      </c>
      <c r="J43" s="21">
        <f t="shared" si="15"/>
        <v>1</v>
      </c>
      <c r="K43" s="6" t="s">
        <v>32</v>
      </c>
      <c r="L43" s="11">
        <f t="shared" si="16"/>
        <v>0</v>
      </c>
      <c r="M43" s="11">
        <f t="shared" si="16"/>
        <v>0</v>
      </c>
      <c r="N43" s="11">
        <f t="shared" si="16"/>
        <v>0</v>
      </c>
      <c r="O43" s="11">
        <f t="shared" si="16"/>
        <v>0</v>
      </c>
      <c r="P43" s="11">
        <f t="shared" si="16"/>
        <v>0</v>
      </c>
      <c r="Q43" s="11">
        <f t="shared" si="16"/>
        <v>0</v>
      </c>
      <c r="R43" s="11">
        <f t="shared" si="16"/>
        <v>0</v>
      </c>
      <c r="S43" s="18">
        <f t="shared" si="17"/>
        <v>0</v>
      </c>
      <c r="T43" s="6" t="s">
        <v>32</v>
      </c>
      <c r="U43" s="24">
        <v>0</v>
      </c>
      <c r="V43" s="24">
        <v>0</v>
      </c>
      <c r="W43" s="24">
        <v>0.76</v>
      </c>
      <c r="X43" s="24">
        <v>0</v>
      </c>
      <c r="Y43" s="24">
        <v>0</v>
      </c>
      <c r="Z43" s="24">
        <v>0</v>
      </c>
      <c r="AA43" s="24">
        <v>0</v>
      </c>
      <c r="AB43" s="6" t="s">
        <v>32</v>
      </c>
      <c r="AC43" s="24">
        <v>0</v>
      </c>
      <c r="AD43" s="24">
        <v>0</v>
      </c>
      <c r="AE43" s="24">
        <v>0.80600000000000005</v>
      </c>
      <c r="AF43" s="24">
        <v>0</v>
      </c>
      <c r="AG43" s="24">
        <v>0</v>
      </c>
      <c r="AH43" s="24">
        <v>0</v>
      </c>
      <c r="AI43" s="24">
        <v>0</v>
      </c>
      <c r="AJ43" s="6" t="s">
        <v>32</v>
      </c>
      <c r="AK43" s="11">
        <f t="shared" si="18"/>
        <v>0</v>
      </c>
      <c r="AL43" s="11">
        <f t="shared" si="19"/>
        <v>0</v>
      </c>
      <c r="AM43" s="11">
        <f t="shared" si="20"/>
        <v>0</v>
      </c>
      <c r="AN43" s="11">
        <f t="shared" si="21"/>
        <v>0</v>
      </c>
      <c r="AO43" s="11">
        <f t="shared" si="22"/>
        <v>0</v>
      </c>
      <c r="AP43" s="11">
        <f t="shared" si="23"/>
        <v>0</v>
      </c>
      <c r="AQ43" s="11">
        <f t="shared" si="24"/>
        <v>0</v>
      </c>
      <c r="AR43" s="18">
        <f t="shared" si="34"/>
        <v>0</v>
      </c>
      <c r="AS43" s="18">
        <f t="shared" si="26"/>
        <v>0</v>
      </c>
      <c r="AT43" s="6" t="s">
        <v>32</v>
      </c>
      <c r="AU43" s="11">
        <f t="shared" si="35"/>
        <v>0</v>
      </c>
      <c r="AV43" s="11">
        <f t="shared" si="27"/>
        <v>0</v>
      </c>
      <c r="AW43" s="11">
        <f t="shared" si="28"/>
        <v>0</v>
      </c>
      <c r="AX43" s="11">
        <f t="shared" si="29"/>
        <v>0</v>
      </c>
      <c r="AY43" s="11">
        <f t="shared" si="30"/>
        <v>0</v>
      </c>
      <c r="AZ43" s="11">
        <f t="shared" si="31"/>
        <v>0</v>
      </c>
      <c r="BA43" s="11">
        <f t="shared" si="32"/>
        <v>0</v>
      </c>
      <c r="BB43" s="18">
        <f t="shared" si="33"/>
        <v>0</v>
      </c>
    </row>
    <row r="44" spans="1:54" x14ac:dyDescent="0.25">
      <c r="A44" s="6" t="s">
        <v>33</v>
      </c>
      <c r="B44" s="46"/>
      <c r="C44" s="24">
        <v>0.995</v>
      </c>
      <c r="D44" s="24">
        <v>0</v>
      </c>
      <c r="E44" s="24">
        <v>0</v>
      </c>
      <c r="F44" s="24">
        <v>0</v>
      </c>
      <c r="G44" s="24">
        <v>5.0000000000000001E-3</v>
      </c>
      <c r="H44" s="24">
        <v>0</v>
      </c>
      <c r="I44" s="24">
        <v>0</v>
      </c>
      <c r="J44" s="21">
        <f t="shared" si="15"/>
        <v>1</v>
      </c>
      <c r="K44" s="6" t="s">
        <v>33</v>
      </c>
      <c r="L44" s="11">
        <f>C44*$B44</f>
        <v>0</v>
      </c>
      <c r="M44" s="11">
        <f>D44*$B44</f>
        <v>0</v>
      </c>
      <c r="N44" s="11">
        <f>E44*$B44</f>
        <v>0</v>
      </c>
      <c r="O44" s="11">
        <f>F44*$B44</f>
        <v>0</v>
      </c>
      <c r="P44" s="11">
        <f t="shared" si="16"/>
        <v>0</v>
      </c>
      <c r="Q44" s="11">
        <f t="shared" si="16"/>
        <v>0</v>
      </c>
      <c r="R44" s="11">
        <f t="shared" si="16"/>
        <v>0</v>
      </c>
      <c r="S44" s="18">
        <f t="shared" si="17"/>
        <v>0</v>
      </c>
      <c r="T44" s="6" t="s">
        <v>33</v>
      </c>
      <c r="U44" s="24">
        <v>0.95499999999999985</v>
      </c>
      <c r="V44" s="24">
        <v>0</v>
      </c>
      <c r="W44" s="24">
        <v>0</v>
      </c>
      <c r="X44" s="24">
        <v>0</v>
      </c>
      <c r="Y44" s="24">
        <v>0.65700000000000003</v>
      </c>
      <c r="Z44" s="24">
        <v>0</v>
      </c>
      <c r="AA44" s="24">
        <v>0</v>
      </c>
      <c r="AB44" s="6" t="s">
        <v>33</v>
      </c>
      <c r="AC44" s="24">
        <v>0.96999999999999986</v>
      </c>
      <c r="AD44" s="24">
        <v>0</v>
      </c>
      <c r="AE44" s="24">
        <v>0</v>
      </c>
      <c r="AF44" s="24">
        <v>0</v>
      </c>
      <c r="AG44" s="24">
        <v>0.85</v>
      </c>
      <c r="AH44" s="24">
        <v>0</v>
      </c>
      <c r="AI44" s="24">
        <v>0</v>
      </c>
      <c r="AJ44" s="6" t="s">
        <v>33</v>
      </c>
      <c r="AK44" s="11">
        <f t="shared" si="18"/>
        <v>0</v>
      </c>
      <c r="AL44" s="11">
        <f t="shared" si="19"/>
        <v>0</v>
      </c>
      <c r="AM44" s="11">
        <f t="shared" si="20"/>
        <v>0</v>
      </c>
      <c r="AN44" s="11">
        <f t="shared" si="21"/>
        <v>0</v>
      </c>
      <c r="AO44" s="11">
        <f t="shared" si="22"/>
        <v>0</v>
      </c>
      <c r="AP44" s="11">
        <f t="shared" si="23"/>
        <v>0</v>
      </c>
      <c r="AQ44" s="11">
        <f t="shared" si="24"/>
        <v>0</v>
      </c>
      <c r="AR44" s="18">
        <f t="shared" si="34"/>
        <v>0</v>
      </c>
      <c r="AS44" s="18">
        <f t="shared" si="26"/>
        <v>0</v>
      </c>
      <c r="AT44" s="6" t="s">
        <v>33</v>
      </c>
      <c r="AU44" s="11">
        <f t="shared" si="35"/>
        <v>0</v>
      </c>
      <c r="AV44" s="11">
        <f t="shared" si="27"/>
        <v>0</v>
      </c>
      <c r="AW44" s="11">
        <f t="shared" si="28"/>
        <v>0</v>
      </c>
      <c r="AX44" s="11">
        <f t="shared" si="29"/>
        <v>0</v>
      </c>
      <c r="AY44" s="11">
        <f t="shared" si="30"/>
        <v>0</v>
      </c>
      <c r="AZ44" s="11">
        <f t="shared" si="31"/>
        <v>0</v>
      </c>
      <c r="BA44" s="11">
        <f t="shared" si="32"/>
        <v>0</v>
      </c>
      <c r="BB44" s="18">
        <f t="shared" si="33"/>
        <v>0</v>
      </c>
    </row>
    <row r="45" spans="1:54" x14ac:dyDescent="0.25">
      <c r="A45" s="6" t="s">
        <v>34</v>
      </c>
      <c r="B45" s="46"/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1">
        <f t="shared" si="15"/>
        <v>0</v>
      </c>
      <c r="K45" s="6" t="s">
        <v>34</v>
      </c>
      <c r="L45" s="11">
        <f t="shared" ref="L45:R48" si="36">C45*$B45</f>
        <v>0</v>
      </c>
      <c r="M45" s="11">
        <f t="shared" si="36"/>
        <v>0</v>
      </c>
      <c r="N45" s="11">
        <f t="shared" si="36"/>
        <v>0</v>
      </c>
      <c r="O45" s="11">
        <f t="shared" si="36"/>
        <v>0</v>
      </c>
      <c r="P45" s="11">
        <f t="shared" si="16"/>
        <v>0</v>
      </c>
      <c r="Q45" s="11">
        <f t="shared" si="16"/>
        <v>0</v>
      </c>
      <c r="R45" s="11">
        <f t="shared" si="16"/>
        <v>0</v>
      </c>
      <c r="S45" s="18">
        <f>SUM(L45:R45)</f>
        <v>0</v>
      </c>
      <c r="T45" s="6" t="s">
        <v>34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6" t="s">
        <v>34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6" t="s">
        <v>34</v>
      </c>
      <c r="AK45" s="11">
        <f t="shared" si="18"/>
        <v>0</v>
      </c>
      <c r="AL45" s="11">
        <f t="shared" si="19"/>
        <v>0</v>
      </c>
      <c r="AM45" s="11">
        <f t="shared" si="20"/>
        <v>0</v>
      </c>
      <c r="AN45" s="11">
        <f t="shared" si="21"/>
        <v>0</v>
      </c>
      <c r="AO45" s="11">
        <f t="shared" si="22"/>
        <v>0</v>
      </c>
      <c r="AP45" s="11">
        <f t="shared" si="23"/>
        <v>0</v>
      </c>
      <c r="AQ45" s="11">
        <f t="shared" si="24"/>
        <v>0</v>
      </c>
      <c r="AR45" s="18">
        <f t="shared" si="34"/>
        <v>0</v>
      </c>
      <c r="AS45" s="18">
        <f t="shared" si="26"/>
        <v>0</v>
      </c>
      <c r="AT45" s="6" t="s">
        <v>34</v>
      </c>
      <c r="AU45" s="11">
        <f t="shared" si="35"/>
        <v>0</v>
      </c>
      <c r="AV45" s="11">
        <f t="shared" si="27"/>
        <v>0</v>
      </c>
      <c r="AW45" s="11">
        <f t="shared" si="28"/>
        <v>0</v>
      </c>
      <c r="AX45" s="11">
        <f t="shared" si="29"/>
        <v>0</v>
      </c>
      <c r="AY45" s="11">
        <f t="shared" si="30"/>
        <v>0</v>
      </c>
      <c r="AZ45" s="11">
        <f t="shared" si="31"/>
        <v>0</v>
      </c>
      <c r="BA45" s="11">
        <f t="shared" si="32"/>
        <v>0</v>
      </c>
      <c r="BB45" s="18">
        <f t="shared" si="33"/>
        <v>0</v>
      </c>
    </row>
    <row r="46" spans="1:54" x14ac:dyDescent="0.25">
      <c r="A46" s="6" t="s">
        <v>35</v>
      </c>
      <c r="B46" s="46"/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1">
        <f t="shared" si="15"/>
        <v>0</v>
      </c>
      <c r="K46" s="6" t="s">
        <v>35</v>
      </c>
      <c r="L46" s="11">
        <f t="shared" si="36"/>
        <v>0</v>
      </c>
      <c r="M46" s="11">
        <f t="shared" si="36"/>
        <v>0</v>
      </c>
      <c r="N46" s="11">
        <f t="shared" si="36"/>
        <v>0</v>
      </c>
      <c r="O46" s="11">
        <f t="shared" si="36"/>
        <v>0</v>
      </c>
      <c r="P46" s="11">
        <f t="shared" si="16"/>
        <v>0</v>
      </c>
      <c r="Q46" s="11">
        <f t="shared" si="16"/>
        <v>0</v>
      </c>
      <c r="R46" s="11">
        <f t="shared" si="16"/>
        <v>0</v>
      </c>
      <c r="S46" s="18">
        <f>SUM(L46:R46)</f>
        <v>0</v>
      </c>
      <c r="T46" s="6" t="s">
        <v>35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6" t="s">
        <v>35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6" t="s">
        <v>35</v>
      </c>
      <c r="AK46" s="11">
        <f t="shared" si="18"/>
        <v>0</v>
      </c>
      <c r="AL46" s="11">
        <f t="shared" si="19"/>
        <v>0</v>
      </c>
      <c r="AM46" s="11">
        <f t="shared" si="20"/>
        <v>0</v>
      </c>
      <c r="AN46" s="11">
        <f t="shared" si="21"/>
        <v>0</v>
      </c>
      <c r="AO46" s="11">
        <f t="shared" si="22"/>
        <v>0</v>
      </c>
      <c r="AP46" s="11">
        <f t="shared" si="23"/>
        <v>0</v>
      </c>
      <c r="AQ46" s="11">
        <f t="shared" si="24"/>
        <v>0</v>
      </c>
      <c r="AR46" s="18">
        <f t="shared" si="34"/>
        <v>0</v>
      </c>
      <c r="AS46" s="18">
        <f t="shared" si="26"/>
        <v>0</v>
      </c>
      <c r="AT46" s="6" t="s">
        <v>35</v>
      </c>
      <c r="AU46" s="11">
        <f t="shared" si="35"/>
        <v>0</v>
      </c>
      <c r="AV46" s="11">
        <f t="shared" si="27"/>
        <v>0</v>
      </c>
      <c r="AW46" s="11">
        <f t="shared" si="28"/>
        <v>0</v>
      </c>
      <c r="AX46" s="11">
        <f t="shared" si="29"/>
        <v>0</v>
      </c>
      <c r="AY46" s="11">
        <f t="shared" si="30"/>
        <v>0</v>
      </c>
      <c r="AZ46" s="11">
        <f t="shared" si="31"/>
        <v>0</v>
      </c>
      <c r="BA46" s="11">
        <f t="shared" si="32"/>
        <v>0</v>
      </c>
      <c r="BB46" s="18">
        <f t="shared" si="33"/>
        <v>0</v>
      </c>
    </row>
    <row r="47" spans="1:54" x14ac:dyDescent="0.25">
      <c r="A47" s="6" t="s">
        <v>36</v>
      </c>
      <c r="B47" s="46"/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1">
        <f t="shared" si="15"/>
        <v>0</v>
      </c>
      <c r="K47" s="6" t="s">
        <v>36</v>
      </c>
      <c r="L47" s="11">
        <f t="shared" si="36"/>
        <v>0</v>
      </c>
      <c r="M47" s="11">
        <f>D47*$B47</f>
        <v>0</v>
      </c>
      <c r="N47" s="11">
        <f t="shared" si="36"/>
        <v>0</v>
      </c>
      <c r="O47" s="11">
        <f t="shared" si="36"/>
        <v>0</v>
      </c>
      <c r="P47" s="11">
        <f t="shared" si="36"/>
        <v>0</v>
      </c>
      <c r="Q47" s="11">
        <f t="shared" si="36"/>
        <v>0</v>
      </c>
      <c r="R47" s="11">
        <f t="shared" si="36"/>
        <v>0</v>
      </c>
      <c r="S47" s="18">
        <f>SUM(L47:R47)</f>
        <v>0</v>
      </c>
      <c r="T47" s="6" t="s">
        <v>36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6" t="s">
        <v>36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6" t="s">
        <v>36</v>
      </c>
      <c r="AK47" s="11">
        <f t="shared" si="18"/>
        <v>0</v>
      </c>
      <c r="AL47" s="11">
        <f t="shared" si="19"/>
        <v>0</v>
      </c>
      <c r="AM47" s="11">
        <f t="shared" si="20"/>
        <v>0</v>
      </c>
      <c r="AN47" s="11">
        <f t="shared" si="21"/>
        <v>0</v>
      </c>
      <c r="AO47" s="11">
        <f t="shared" si="22"/>
        <v>0</v>
      </c>
      <c r="AP47" s="11">
        <f t="shared" si="23"/>
        <v>0</v>
      </c>
      <c r="AQ47" s="11">
        <f t="shared" si="24"/>
        <v>0</v>
      </c>
      <c r="AR47" s="18">
        <f t="shared" si="34"/>
        <v>0</v>
      </c>
      <c r="AS47" s="18">
        <f t="shared" si="26"/>
        <v>0</v>
      </c>
      <c r="AT47" s="6" t="s">
        <v>36</v>
      </c>
      <c r="AU47" s="11">
        <f t="shared" si="35"/>
        <v>0</v>
      </c>
      <c r="AV47" s="11">
        <f t="shared" si="27"/>
        <v>0</v>
      </c>
      <c r="AW47" s="11">
        <f t="shared" si="28"/>
        <v>0</v>
      </c>
      <c r="AX47" s="11">
        <f t="shared" si="29"/>
        <v>0</v>
      </c>
      <c r="AY47" s="11">
        <f t="shared" si="30"/>
        <v>0</v>
      </c>
      <c r="AZ47" s="11">
        <f t="shared" si="31"/>
        <v>0</v>
      </c>
      <c r="BA47" s="11">
        <f t="shared" si="32"/>
        <v>0</v>
      </c>
      <c r="BB47" s="18">
        <f t="shared" si="33"/>
        <v>0</v>
      </c>
    </row>
    <row r="48" spans="1:54" x14ac:dyDescent="0.25">
      <c r="A48" s="6" t="s">
        <v>37</v>
      </c>
      <c r="B48" s="46"/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1">
        <f t="shared" si="15"/>
        <v>0</v>
      </c>
      <c r="K48" s="6" t="s">
        <v>37</v>
      </c>
      <c r="L48" s="11">
        <f t="shared" si="36"/>
        <v>0</v>
      </c>
      <c r="M48" s="11">
        <f t="shared" si="36"/>
        <v>0</v>
      </c>
      <c r="N48" s="11">
        <f t="shared" si="36"/>
        <v>0</v>
      </c>
      <c r="O48" s="11">
        <f t="shared" si="36"/>
        <v>0</v>
      </c>
      <c r="P48" s="11">
        <f t="shared" si="36"/>
        <v>0</v>
      </c>
      <c r="Q48" s="11">
        <f t="shared" si="36"/>
        <v>0</v>
      </c>
      <c r="R48" s="11">
        <f t="shared" si="36"/>
        <v>0</v>
      </c>
      <c r="S48" s="18">
        <f>SUM(L48:R48)</f>
        <v>0</v>
      </c>
      <c r="T48" s="6" t="s">
        <v>37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6" t="s">
        <v>37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6" t="s">
        <v>37</v>
      </c>
      <c r="AK48" s="11">
        <f t="shared" si="18"/>
        <v>0</v>
      </c>
      <c r="AL48" s="11">
        <f t="shared" si="19"/>
        <v>0</v>
      </c>
      <c r="AM48" s="11">
        <f t="shared" si="20"/>
        <v>0</v>
      </c>
      <c r="AN48" s="11">
        <f t="shared" si="21"/>
        <v>0</v>
      </c>
      <c r="AO48" s="11">
        <f t="shared" si="22"/>
        <v>0</v>
      </c>
      <c r="AP48" s="11">
        <f t="shared" si="23"/>
        <v>0</v>
      </c>
      <c r="AQ48" s="11">
        <f t="shared" si="24"/>
        <v>0</v>
      </c>
      <c r="AR48" s="18">
        <f t="shared" si="34"/>
        <v>0</v>
      </c>
      <c r="AS48" s="18">
        <f t="shared" si="26"/>
        <v>0</v>
      </c>
      <c r="AT48" s="6" t="s">
        <v>37</v>
      </c>
      <c r="AU48" s="11">
        <f t="shared" si="35"/>
        <v>0</v>
      </c>
      <c r="AV48" s="11">
        <f t="shared" si="27"/>
        <v>0</v>
      </c>
      <c r="AW48" s="11">
        <f t="shared" si="28"/>
        <v>0</v>
      </c>
      <c r="AX48" s="11">
        <f t="shared" si="29"/>
        <v>0</v>
      </c>
      <c r="AY48" s="11">
        <f t="shared" si="30"/>
        <v>0</v>
      </c>
      <c r="AZ48" s="11">
        <f t="shared" si="31"/>
        <v>0</v>
      </c>
      <c r="BA48" s="11">
        <f t="shared" si="32"/>
        <v>0</v>
      </c>
      <c r="BB48" s="18">
        <f t="shared" si="33"/>
        <v>0</v>
      </c>
    </row>
    <row r="49" spans="1:54" x14ac:dyDescent="0.25">
      <c r="A49" s="4"/>
      <c r="B49" s="14">
        <f>SUM(B31:B48)</f>
        <v>0</v>
      </c>
      <c r="C49" s="15"/>
      <c r="D49" s="15"/>
      <c r="E49" s="15"/>
      <c r="F49" s="15"/>
      <c r="G49" s="15"/>
      <c r="H49" s="15"/>
      <c r="I49" s="15"/>
      <c r="J49" s="15"/>
      <c r="K49" s="17" t="s">
        <v>38</v>
      </c>
      <c r="L49" s="18">
        <f t="shared" ref="L49" si="37">SUM(L31:L48)</f>
        <v>0</v>
      </c>
      <c r="M49" s="18">
        <f>SUM(M31:M48)</f>
        <v>0</v>
      </c>
      <c r="N49" s="18">
        <f t="shared" ref="N49:S49" si="38">SUM(N31:N48)</f>
        <v>0</v>
      </c>
      <c r="O49" s="18">
        <f t="shared" si="38"/>
        <v>0</v>
      </c>
      <c r="P49" s="18">
        <f t="shared" si="38"/>
        <v>0</v>
      </c>
      <c r="Q49" s="18">
        <f t="shared" si="38"/>
        <v>0</v>
      </c>
      <c r="R49" s="18">
        <f t="shared" si="38"/>
        <v>0</v>
      </c>
      <c r="S49" s="18">
        <f t="shared" si="38"/>
        <v>0</v>
      </c>
      <c r="T49" s="16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7" t="s">
        <v>38</v>
      </c>
      <c r="AK49" s="18">
        <f t="shared" ref="AK49:AS49" si="39">SUM(AK31:AK48)</f>
        <v>0</v>
      </c>
      <c r="AL49" s="18">
        <f t="shared" si="39"/>
        <v>0</v>
      </c>
      <c r="AM49" s="18">
        <f t="shared" si="39"/>
        <v>0</v>
      </c>
      <c r="AN49" s="18">
        <f t="shared" si="39"/>
        <v>0</v>
      </c>
      <c r="AO49" s="18">
        <f t="shared" si="39"/>
        <v>0</v>
      </c>
      <c r="AP49" s="18">
        <f t="shared" si="39"/>
        <v>0</v>
      </c>
      <c r="AQ49" s="18">
        <f t="shared" si="39"/>
        <v>0</v>
      </c>
      <c r="AR49" s="18">
        <f t="shared" si="39"/>
        <v>0</v>
      </c>
      <c r="AS49" s="18">
        <f t="shared" si="39"/>
        <v>0</v>
      </c>
      <c r="AT49" s="17" t="s">
        <v>38</v>
      </c>
      <c r="AU49" s="18">
        <f t="shared" ref="AU49:BB49" si="40">SUM(AU31:AU48)</f>
        <v>0</v>
      </c>
      <c r="AV49" s="18">
        <f t="shared" si="40"/>
        <v>0</v>
      </c>
      <c r="AW49" s="18">
        <f t="shared" si="40"/>
        <v>0</v>
      </c>
      <c r="AX49" s="18">
        <f t="shared" si="40"/>
        <v>0</v>
      </c>
      <c r="AY49" s="18">
        <f t="shared" si="40"/>
        <v>0</v>
      </c>
      <c r="AZ49" s="18">
        <f t="shared" si="40"/>
        <v>0</v>
      </c>
      <c r="BA49" s="18">
        <f t="shared" si="40"/>
        <v>0</v>
      </c>
      <c r="BB49" s="18">
        <f t="shared" si="40"/>
        <v>0</v>
      </c>
    </row>
    <row r="51" spans="1:54" x14ac:dyDescent="0.25">
      <c r="A51" s="1" t="s">
        <v>42</v>
      </c>
    </row>
    <row r="52" spans="1:54" x14ac:dyDescent="0.25">
      <c r="A52" s="75" t="s">
        <v>0</v>
      </c>
      <c r="B52" s="75"/>
      <c r="C52" s="75"/>
      <c r="D52" s="75"/>
      <c r="E52" s="75"/>
      <c r="F52" s="75"/>
      <c r="G52" s="75"/>
      <c r="H52" s="75"/>
      <c r="I52" s="75"/>
      <c r="J52" s="22" t="s">
        <v>1</v>
      </c>
      <c r="K52" s="23">
        <v>2016</v>
      </c>
      <c r="L52" s="2"/>
      <c r="M52" s="2"/>
      <c r="N52" s="2"/>
      <c r="O52" s="2"/>
      <c r="P52" s="2"/>
      <c r="Q52" s="2"/>
      <c r="R52" s="2"/>
      <c r="S52" s="3"/>
      <c r="T52" s="4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4"/>
      <c r="AK52" s="2"/>
      <c r="AL52" s="2"/>
      <c r="AM52" s="2"/>
      <c r="AN52" s="2"/>
      <c r="AO52" s="2"/>
      <c r="AP52" s="2"/>
      <c r="AQ52" s="2"/>
      <c r="AR52" s="2"/>
      <c r="AS52" s="2"/>
      <c r="AT52" s="4"/>
      <c r="AU52" s="4"/>
      <c r="AV52" s="4"/>
      <c r="AW52" s="4"/>
      <c r="AX52" s="4"/>
      <c r="AY52" s="4"/>
      <c r="AZ52" s="4"/>
      <c r="BA52" s="4"/>
      <c r="BB52" s="4"/>
    </row>
    <row r="53" spans="1:54" x14ac:dyDescent="0.25">
      <c r="A53" s="57" t="str">
        <f>A51</f>
        <v>AÇO SEM COQUERIA (ROTA 2) A COQUE</v>
      </c>
      <c r="B53" s="58"/>
      <c r="C53" s="58"/>
      <c r="D53" s="58"/>
      <c r="E53" s="58"/>
      <c r="F53" s="58"/>
      <c r="G53" s="58"/>
      <c r="H53" s="58"/>
      <c r="I53" s="58"/>
      <c r="J53" s="59"/>
      <c r="K53" s="60" t="str">
        <f>A53</f>
        <v>AÇO SEM COQUERIA (ROTA 2) A COQUE</v>
      </c>
      <c r="L53" s="61"/>
      <c r="M53" s="61"/>
      <c r="N53" s="61"/>
      <c r="O53" s="61"/>
      <c r="P53" s="61"/>
      <c r="Q53" s="61"/>
      <c r="R53" s="61"/>
      <c r="S53" s="62"/>
      <c r="T53" s="57" t="str">
        <f>K53</f>
        <v>AÇO SEM COQUERIA (ROTA 2) A COQUE</v>
      </c>
      <c r="U53" s="58"/>
      <c r="V53" s="58"/>
      <c r="W53" s="58"/>
      <c r="X53" s="58"/>
      <c r="Y53" s="58"/>
      <c r="Z53" s="58"/>
      <c r="AA53" s="58"/>
      <c r="AB53" s="57" t="str">
        <f>T53</f>
        <v>AÇO SEM COQUERIA (ROTA 2) A COQUE</v>
      </c>
      <c r="AC53" s="58"/>
      <c r="AD53" s="58"/>
      <c r="AE53" s="58"/>
      <c r="AF53" s="58"/>
      <c r="AG53" s="58"/>
      <c r="AH53" s="58"/>
      <c r="AI53" s="59"/>
      <c r="AJ53" s="57" t="str">
        <f>AB53</f>
        <v>AÇO SEM COQUERIA (ROTA 2) A COQUE</v>
      </c>
      <c r="AK53" s="58"/>
      <c r="AL53" s="58"/>
      <c r="AM53" s="58"/>
      <c r="AN53" s="58"/>
      <c r="AO53" s="58"/>
      <c r="AP53" s="58"/>
      <c r="AQ53" s="58"/>
      <c r="AR53" s="58"/>
      <c r="AS53" s="58"/>
      <c r="AT53" s="57" t="str">
        <f>AJ53</f>
        <v>AÇO SEM COQUERIA (ROTA 2) A COQUE</v>
      </c>
      <c r="AU53" s="58"/>
      <c r="AV53" s="58"/>
      <c r="AW53" s="58"/>
      <c r="AX53" s="58"/>
      <c r="AY53" s="58"/>
      <c r="AZ53" s="58"/>
      <c r="BA53" s="58"/>
      <c r="BB53" s="58"/>
    </row>
    <row r="54" spans="1:54" x14ac:dyDescent="0.25">
      <c r="A54" s="43" t="s">
        <v>2</v>
      </c>
      <c r="B54" s="5" t="s">
        <v>3</v>
      </c>
      <c r="C54" s="63" t="s">
        <v>4</v>
      </c>
      <c r="D54" s="64"/>
      <c r="E54" s="64"/>
      <c r="F54" s="64"/>
      <c r="G54" s="64"/>
      <c r="H54" s="64"/>
      <c r="I54" s="64"/>
      <c r="J54" s="65"/>
      <c r="K54" s="43" t="s">
        <v>2</v>
      </c>
      <c r="L54" s="63" t="s">
        <v>5</v>
      </c>
      <c r="M54" s="64"/>
      <c r="N54" s="64"/>
      <c r="O54" s="64"/>
      <c r="P54" s="64"/>
      <c r="Q54" s="64"/>
      <c r="R54" s="64"/>
      <c r="S54" s="64"/>
      <c r="T54" s="43" t="s">
        <v>2</v>
      </c>
      <c r="U54" s="63" t="s">
        <v>6</v>
      </c>
      <c r="V54" s="63"/>
      <c r="W54" s="63"/>
      <c r="X54" s="63"/>
      <c r="Y54" s="63"/>
      <c r="Z54" s="63"/>
      <c r="AA54" s="63"/>
      <c r="AB54" s="43" t="s">
        <v>2</v>
      </c>
      <c r="AC54" s="63" t="s">
        <v>7</v>
      </c>
      <c r="AD54" s="64"/>
      <c r="AE54" s="64"/>
      <c r="AF54" s="64"/>
      <c r="AG54" s="64"/>
      <c r="AH54" s="64"/>
      <c r="AI54" s="65"/>
      <c r="AJ54" s="43" t="s">
        <v>2</v>
      </c>
      <c r="AK54" s="63" t="s">
        <v>8</v>
      </c>
      <c r="AL54" s="64"/>
      <c r="AM54" s="64"/>
      <c r="AN54" s="64"/>
      <c r="AO54" s="64"/>
      <c r="AP54" s="64"/>
      <c r="AQ54" s="64"/>
      <c r="AR54" s="64"/>
      <c r="AS54" s="19" t="s">
        <v>9</v>
      </c>
      <c r="AT54" s="43" t="s">
        <v>2</v>
      </c>
      <c r="AU54" s="63" t="s">
        <v>10</v>
      </c>
      <c r="AV54" s="63"/>
      <c r="AW54" s="63"/>
      <c r="AX54" s="63"/>
      <c r="AY54" s="63"/>
      <c r="AZ54" s="63"/>
      <c r="BA54" s="63"/>
      <c r="BB54" s="63"/>
    </row>
    <row r="55" spans="1:54" x14ac:dyDescent="0.25">
      <c r="A55" s="6"/>
      <c r="B55" s="7" t="s">
        <v>11</v>
      </c>
      <c r="C55" s="8" t="s">
        <v>12</v>
      </c>
      <c r="D55" s="8" t="s">
        <v>13</v>
      </c>
      <c r="E55" s="8" t="s">
        <v>14</v>
      </c>
      <c r="F55" s="8" t="s">
        <v>15</v>
      </c>
      <c r="G55" s="9" t="s">
        <v>16</v>
      </c>
      <c r="H55" s="8" t="s">
        <v>17</v>
      </c>
      <c r="I55" s="8" t="s">
        <v>18</v>
      </c>
      <c r="J55" s="10" t="s">
        <v>19</v>
      </c>
      <c r="K55" s="6"/>
      <c r="L55" s="8" t="s">
        <v>12</v>
      </c>
      <c r="M55" s="8" t="s">
        <v>13</v>
      </c>
      <c r="N55" s="8" t="s">
        <v>14</v>
      </c>
      <c r="O55" s="8" t="s">
        <v>15</v>
      </c>
      <c r="P55" s="9" t="s">
        <v>16</v>
      </c>
      <c r="Q55" s="8" t="s">
        <v>17</v>
      </c>
      <c r="R55" s="8" t="s">
        <v>18</v>
      </c>
      <c r="S55" s="7" t="s">
        <v>19</v>
      </c>
      <c r="T55" s="6"/>
      <c r="U55" s="8" t="s">
        <v>12</v>
      </c>
      <c r="V55" s="8" t="s">
        <v>13</v>
      </c>
      <c r="W55" s="8" t="s">
        <v>14</v>
      </c>
      <c r="X55" s="8" t="s">
        <v>15</v>
      </c>
      <c r="Y55" s="9" t="s">
        <v>16</v>
      </c>
      <c r="Z55" s="8" t="s">
        <v>17</v>
      </c>
      <c r="AA55" s="8" t="s">
        <v>18</v>
      </c>
      <c r="AB55" s="6"/>
      <c r="AC55" s="8" t="s">
        <v>12</v>
      </c>
      <c r="AD55" s="8" t="s">
        <v>13</v>
      </c>
      <c r="AE55" s="8" t="s">
        <v>14</v>
      </c>
      <c r="AF55" s="8" t="s">
        <v>15</v>
      </c>
      <c r="AG55" s="9" t="s">
        <v>16</v>
      </c>
      <c r="AH55" s="8" t="s">
        <v>17</v>
      </c>
      <c r="AI55" s="10" t="s">
        <v>18</v>
      </c>
      <c r="AJ55" s="6"/>
      <c r="AK55" s="8" t="s">
        <v>12</v>
      </c>
      <c r="AL55" s="8" t="s">
        <v>13</v>
      </c>
      <c r="AM55" s="8" t="s">
        <v>14</v>
      </c>
      <c r="AN55" s="8" t="s">
        <v>15</v>
      </c>
      <c r="AO55" s="9" t="s">
        <v>16</v>
      </c>
      <c r="AP55" s="8" t="s">
        <v>17</v>
      </c>
      <c r="AQ55" s="8" t="s">
        <v>18</v>
      </c>
      <c r="AR55" s="20" t="s">
        <v>19</v>
      </c>
      <c r="AS55" s="20" t="s">
        <v>11</v>
      </c>
      <c r="AT55" s="6"/>
      <c r="AU55" s="8" t="s">
        <v>12</v>
      </c>
      <c r="AV55" s="8" t="s">
        <v>13</v>
      </c>
      <c r="AW55" s="8" t="s">
        <v>14</v>
      </c>
      <c r="AX55" s="8" t="s">
        <v>15</v>
      </c>
      <c r="AY55" s="9" t="s">
        <v>16</v>
      </c>
      <c r="AZ55" s="8" t="s">
        <v>17</v>
      </c>
      <c r="BA55" s="8" t="s">
        <v>18</v>
      </c>
      <c r="BB55" s="20" t="s">
        <v>19</v>
      </c>
    </row>
    <row r="56" spans="1:54" x14ac:dyDescent="0.25">
      <c r="A56" s="6" t="s">
        <v>20</v>
      </c>
      <c r="B56" s="46"/>
      <c r="C56" s="24">
        <v>0</v>
      </c>
      <c r="D56" s="24">
        <v>0</v>
      </c>
      <c r="E56" s="24">
        <v>1</v>
      </c>
      <c r="F56" s="24">
        <v>0</v>
      </c>
      <c r="G56" s="24">
        <v>0</v>
      </c>
      <c r="H56" s="24">
        <v>0</v>
      </c>
      <c r="I56" s="24">
        <v>0</v>
      </c>
      <c r="J56" s="21">
        <f t="shared" ref="J56:J73" si="41">SUM(C56:I56)</f>
        <v>1</v>
      </c>
      <c r="K56" s="6" t="s">
        <v>20</v>
      </c>
      <c r="L56" s="11">
        <f>C56*$B56</f>
        <v>0</v>
      </c>
      <c r="M56" s="11">
        <f t="shared" ref="L56:R71" si="42">D56*$B56</f>
        <v>0</v>
      </c>
      <c r="N56" s="11">
        <f>E56*$B56</f>
        <v>0</v>
      </c>
      <c r="O56" s="11">
        <f t="shared" si="42"/>
        <v>0</v>
      </c>
      <c r="P56" s="11">
        <f t="shared" si="42"/>
        <v>0</v>
      </c>
      <c r="Q56" s="11">
        <f t="shared" si="42"/>
        <v>0</v>
      </c>
      <c r="R56" s="11">
        <f t="shared" si="42"/>
        <v>0</v>
      </c>
      <c r="S56" s="18">
        <f t="shared" ref="S56:S69" si="43">SUM(L56:R56)</f>
        <v>0</v>
      </c>
      <c r="T56" s="6" t="s">
        <v>20</v>
      </c>
      <c r="U56" s="24">
        <v>0</v>
      </c>
      <c r="V56" s="24">
        <v>0</v>
      </c>
      <c r="W56" s="24">
        <v>0.7</v>
      </c>
      <c r="X56" s="24">
        <v>0</v>
      </c>
      <c r="Y56" s="24">
        <v>0</v>
      </c>
      <c r="Z56" s="24">
        <v>0</v>
      </c>
      <c r="AA56" s="24">
        <v>0</v>
      </c>
      <c r="AB56" s="6" t="s">
        <v>20</v>
      </c>
      <c r="AC56" s="24">
        <v>0</v>
      </c>
      <c r="AD56" s="24">
        <v>0</v>
      </c>
      <c r="AE56" s="24">
        <v>0.83799999999999997</v>
      </c>
      <c r="AF56" s="24">
        <v>0</v>
      </c>
      <c r="AG56" s="24">
        <v>0</v>
      </c>
      <c r="AH56" s="24">
        <v>0</v>
      </c>
      <c r="AI56" s="24">
        <v>0</v>
      </c>
      <c r="AJ56" s="6" t="s">
        <v>20</v>
      </c>
      <c r="AK56" s="11">
        <f t="shared" ref="AK56:AK73" si="44">IFERROR(U56*L56,0)</f>
        <v>0</v>
      </c>
      <c r="AL56" s="11">
        <f t="shared" ref="AL56:AL73" si="45">IFERROR(V56*M56,0)</f>
        <v>0</v>
      </c>
      <c r="AM56" s="11">
        <f t="shared" ref="AM56:AM73" si="46">IFERROR(W56*N56,0)</f>
        <v>0</v>
      </c>
      <c r="AN56" s="11">
        <f t="shared" ref="AN56:AN73" si="47">IFERROR(X56*O56,0)</f>
        <v>0</v>
      </c>
      <c r="AO56" s="11">
        <f t="shared" ref="AO56:AO73" si="48">IFERROR(Y56*P56,0)</f>
        <v>0</v>
      </c>
      <c r="AP56" s="11">
        <f t="shared" ref="AP56:AP73" si="49">IFERROR(Z56*Q56,0)</f>
        <v>0</v>
      </c>
      <c r="AQ56" s="11">
        <f t="shared" ref="AQ56:AQ73" si="50">IFERROR(AA56*R56,0)</f>
        <v>0</v>
      </c>
      <c r="AR56" s="18">
        <f t="shared" ref="AR56" si="51">SUM(AK56:AQ56)</f>
        <v>0</v>
      </c>
      <c r="AS56" s="18">
        <f t="shared" ref="AS56:AS73" si="52">S56-AR56</f>
        <v>0</v>
      </c>
      <c r="AT56" s="6" t="s">
        <v>20</v>
      </c>
      <c r="AU56" s="11">
        <f>IFERROR(L56*(1-U56/(AC56)),0)</f>
        <v>0</v>
      </c>
      <c r="AV56" s="11">
        <f t="shared" ref="AV56:AV73" si="53">IFERROR(M56*(1-V56/(AD56)),0)</f>
        <v>0</v>
      </c>
      <c r="AW56" s="11">
        <f t="shared" ref="AW56:AW73" si="54">IFERROR(N56*(1-W56/(AE56)),0)</f>
        <v>0</v>
      </c>
      <c r="AX56" s="11">
        <f t="shared" ref="AX56:AX73" si="55">IFERROR(O56*(1-X56/(AF56)),0)</f>
        <v>0</v>
      </c>
      <c r="AY56" s="11">
        <f t="shared" ref="AY56:AY73" si="56">IFERROR(P56*(1-Y56/(AG56)),0)</f>
        <v>0</v>
      </c>
      <c r="AZ56" s="11">
        <f t="shared" ref="AZ56:AZ73" si="57">IFERROR(Q56*(1-Z56/(AH56)),0)</f>
        <v>0</v>
      </c>
      <c r="BA56" s="11">
        <f t="shared" ref="BA56:BA73" si="58">IFERROR(R56*(1-AA56/(AI56)),0)</f>
        <v>0</v>
      </c>
      <c r="BB56" s="18">
        <f t="shared" ref="BB56:BB73" si="59">SUM(AU56:BA56)</f>
        <v>0</v>
      </c>
    </row>
    <row r="57" spans="1:54" x14ac:dyDescent="0.25">
      <c r="A57" s="6" t="s">
        <v>21</v>
      </c>
      <c r="B57" s="46"/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1">
        <f t="shared" si="41"/>
        <v>0</v>
      </c>
      <c r="K57" s="6" t="s">
        <v>21</v>
      </c>
      <c r="L57" s="11">
        <f t="shared" si="42"/>
        <v>0</v>
      </c>
      <c r="M57" s="11">
        <f t="shared" si="42"/>
        <v>0</v>
      </c>
      <c r="N57" s="11">
        <f t="shared" si="42"/>
        <v>0</v>
      </c>
      <c r="O57" s="11">
        <f t="shared" si="42"/>
        <v>0</v>
      </c>
      <c r="P57" s="11">
        <f t="shared" si="42"/>
        <v>0</v>
      </c>
      <c r="Q57" s="11">
        <f t="shared" si="42"/>
        <v>0</v>
      </c>
      <c r="R57" s="11">
        <f t="shared" si="42"/>
        <v>0</v>
      </c>
      <c r="S57" s="18">
        <f t="shared" si="43"/>
        <v>0</v>
      </c>
      <c r="T57" s="6" t="s">
        <v>21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4">
        <v>0</v>
      </c>
      <c r="AA57" s="24">
        <v>0</v>
      </c>
      <c r="AB57" s="6" t="s">
        <v>21</v>
      </c>
      <c r="AC57" s="24">
        <v>0</v>
      </c>
      <c r="AD57" s="24">
        <v>0</v>
      </c>
      <c r="AE57" s="24">
        <v>0</v>
      </c>
      <c r="AF57" s="24">
        <v>0</v>
      </c>
      <c r="AG57" s="24">
        <v>0</v>
      </c>
      <c r="AH57" s="24">
        <v>0</v>
      </c>
      <c r="AI57" s="24">
        <v>0</v>
      </c>
      <c r="AJ57" s="6" t="s">
        <v>21</v>
      </c>
      <c r="AK57" s="11">
        <f t="shared" si="44"/>
        <v>0</v>
      </c>
      <c r="AL57" s="11">
        <f t="shared" si="45"/>
        <v>0</v>
      </c>
      <c r="AM57" s="11">
        <f t="shared" si="46"/>
        <v>0</v>
      </c>
      <c r="AN57" s="11">
        <f t="shared" si="47"/>
        <v>0</v>
      </c>
      <c r="AO57" s="11">
        <f t="shared" si="48"/>
        <v>0</v>
      </c>
      <c r="AP57" s="11">
        <f t="shared" si="49"/>
        <v>0</v>
      </c>
      <c r="AQ57" s="11">
        <f t="shared" si="50"/>
        <v>0</v>
      </c>
      <c r="AR57" s="18">
        <f t="shared" ref="AR57:AR73" si="60">SUM(AK57:AQ57)</f>
        <v>0</v>
      </c>
      <c r="AS57" s="18">
        <f t="shared" si="52"/>
        <v>0</v>
      </c>
      <c r="AT57" s="6" t="s">
        <v>21</v>
      </c>
      <c r="AU57" s="11">
        <f t="shared" ref="AU57:AU73" si="61">IFERROR(L57*(1-U57/(AC57)),0)</f>
        <v>0</v>
      </c>
      <c r="AV57" s="11">
        <f t="shared" si="53"/>
        <v>0</v>
      </c>
      <c r="AW57" s="11">
        <f t="shared" si="54"/>
        <v>0</v>
      </c>
      <c r="AX57" s="11">
        <f t="shared" si="55"/>
        <v>0</v>
      </c>
      <c r="AY57" s="11">
        <f t="shared" si="56"/>
        <v>0</v>
      </c>
      <c r="AZ57" s="11">
        <f t="shared" si="57"/>
        <v>0</v>
      </c>
      <c r="BA57" s="11">
        <f t="shared" si="58"/>
        <v>0</v>
      </c>
      <c r="BB57" s="18">
        <f t="shared" si="59"/>
        <v>0</v>
      </c>
    </row>
    <row r="58" spans="1:54" x14ac:dyDescent="0.25">
      <c r="A58" s="6" t="s">
        <v>22</v>
      </c>
      <c r="B58" s="46"/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1">
        <f t="shared" si="41"/>
        <v>0</v>
      </c>
      <c r="K58" s="6" t="s">
        <v>22</v>
      </c>
      <c r="L58" s="11">
        <f t="shared" si="42"/>
        <v>0</v>
      </c>
      <c r="M58" s="11">
        <f t="shared" si="42"/>
        <v>0</v>
      </c>
      <c r="N58" s="11">
        <f t="shared" si="42"/>
        <v>0</v>
      </c>
      <c r="O58" s="11">
        <f t="shared" si="42"/>
        <v>0</v>
      </c>
      <c r="P58" s="11">
        <f t="shared" si="42"/>
        <v>0</v>
      </c>
      <c r="Q58" s="11">
        <f t="shared" si="42"/>
        <v>0</v>
      </c>
      <c r="R58" s="11">
        <f t="shared" si="42"/>
        <v>0</v>
      </c>
      <c r="S58" s="18">
        <f t="shared" si="43"/>
        <v>0</v>
      </c>
      <c r="T58" s="6" t="s">
        <v>22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6" t="s">
        <v>22</v>
      </c>
      <c r="AC58" s="24">
        <v>0</v>
      </c>
      <c r="AD58" s="24">
        <v>0</v>
      </c>
      <c r="AE58" s="24">
        <v>0</v>
      </c>
      <c r="AF58" s="24">
        <v>0</v>
      </c>
      <c r="AG58" s="24">
        <v>0</v>
      </c>
      <c r="AH58" s="24">
        <v>0</v>
      </c>
      <c r="AI58" s="24">
        <v>0</v>
      </c>
      <c r="AJ58" s="6" t="s">
        <v>22</v>
      </c>
      <c r="AK58" s="11">
        <f t="shared" si="44"/>
        <v>0</v>
      </c>
      <c r="AL58" s="11">
        <f t="shared" si="45"/>
        <v>0</v>
      </c>
      <c r="AM58" s="11">
        <f t="shared" si="46"/>
        <v>0</v>
      </c>
      <c r="AN58" s="11">
        <f t="shared" si="47"/>
        <v>0</v>
      </c>
      <c r="AO58" s="11">
        <f t="shared" si="48"/>
        <v>0</v>
      </c>
      <c r="AP58" s="11">
        <f t="shared" si="49"/>
        <v>0</v>
      </c>
      <c r="AQ58" s="11">
        <f t="shared" si="50"/>
        <v>0</v>
      </c>
      <c r="AR58" s="18">
        <f t="shared" si="60"/>
        <v>0</v>
      </c>
      <c r="AS58" s="18">
        <f t="shared" si="52"/>
        <v>0</v>
      </c>
      <c r="AT58" s="6" t="s">
        <v>22</v>
      </c>
      <c r="AU58" s="11">
        <f t="shared" si="61"/>
        <v>0</v>
      </c>
      <c r="AV58" s="11">
        <f t="shared" si="53"/>
        <v>0</v>
      </c>
      <c r="AW58" s="11">
        <f t="shared" si="54"/>
        <v>0</v>
      </c>
      <c r="AX58" s="11">
        <f t="shared" si="55"/>
        <v>0</v>
      </c>
      <c r="AY58" s="11">
        <f t="shared" si="56"/>
        <v>0</v>
      </c>
      <c r="AZ58" s="11">
        <f t="shared" si="57"/>
        <v>0</v>
      </c>
      <c r="BA58" s="11">
        <f t="shared" si="58"/>
        <v>0</v>
      </c>
      <c r="BB58" s="18">
        <f t="shared" si="59"/>
        <v>0</v>
      </c>
    </row>
    <row r="59" spans="1:54" x14ac:dyDescent="0.25">
      <c r="A59" s="6" t="s">
        <v>23</v>
      </c>
      <c r="B59" s="46"/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1">
        <f t="shared" si="41"/>
        <v>0</v>
      </c>
      <c r="K59" s="6" t="s">
        <v>23</v>
      </c>
      <c r="L59" s="11">
        <f t="shared" si="42"/>
        <v>0</v>
      </c>
      <c r="M59" s="11">
        <f t="shared" si="42"/>
        <v>0</v>
      </c>
      <c r="N59" s="11">
        <f t="shared" si="42"/>
        <v>0</v>
      </c>
      <c r="O59" s="11">
        <f t="shared" si="42"/>
        <v>0</v>
      </c>
      <c r="P59" s="11">
        <f t="shared" si="42"/>
        <v>0</v>
      </c>
      <c r="Q59" s="11">
        <f t="shared" si="42"/>
        <v>0</v>
      </c>
      <c r="R59" s="11">
        <f t="shared" si="42"/>
        <v>0</v>
      </c>
      <c r="S59" s="18">
        <f t="shared" si="43"/>
        <v>0</v>
      </c>
      <c r="T59" s="6" t="s">
        <v>23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6" t="s">
        <v>23</v>
      </c>
      <c r="AC59" s="24">
        <v>0</v>
      </c>
      <c r="AD59" s="24">
        <v>0</v>
      </c>
      <c r="AE59" s="24">
        <v>0</v>
      </c>
      <c r="AF59" s="24">
        <v>0</v>
      </c>
      <c r="AG59" s="24">
        <v>0</v>
      </c>
      <c r="AH59" s="24">
        <v>0</v>
      </c>
      <c r="AI59" s="24">
        <v>0</v>
      </c>
      <c r="AJ59" s="6" t="s">
        <v>23</v>
      </c>
      <c r="AK59" s="11">
        <f t="shared" si="44"/>
        <v>0</v>
      </c>
      <c r="AL59" s="11">
        <f t="shared" si="45"/>
        <v>0</v>
      </c>
      <c r="AM59" s="11">
        <f t="shared" si="46"/>
        <v>0</v>
      </c>
      <c r="AN59" s="11">
        <f t="shared" si="47"/>
        <v>0</v>
      </c>
      <c r="AO59" s="11">
        <f t="shared" si="48"/>
        <v>0</v>
      </c>
      <c r="AP59" s="11">
        <f t="shared" si="49"/>
        <v>0</v>
      </c>
      <c r="AQ59" s="11">
        <f t="shared" si="50"/>
        <v>0</v>
      </c>
      <c r="AR59" s="18">
        <f t="shared" si="60"/>
        <v>0</v>
      </c>
      <c r="AS59" s="18">
        <f t="shared" si="52"/>
        <v>0</v>
      </c>
      <c r="AT59" s="6" t="s">
        <v>23</v>
      </c>
      <c r="AU59" s="11">
        <f t="shared" si="61"/>
        <v>0</v>
      </c>
      <c r="AV59" s="11">
        <f t="shared" si="53"/>
        <v>0</v>
      </c>
      <c r="AW59" s="11">
        <f t="shared" si="54"/>
        <v>0</v>
      </c>
      <c r="AX59" s="11">
        <f t="shared" si="55"/>
        <v>0</v>
      </c>
      <c r="AY59" s="11">
        <f t="shared" si="56"/>
        <v>0</v>
      </c>
      <c r="AZ59" s="11">
        <f t="shared" si="57"/>
        <v>0</v>
      </c>
      <c r="BA59" s="11">
        <f t="shared" si="58"/>
        <v>0</v>
      </c>
      <c r="BB59" s="18">
        <f t="shared" si="59"/>
        <v>0</v>
      </c>
    </row>
    <row r="60" spans="1:54" x14ac:dyDescent="0.25">
      <c r="A60" s="12" t="s">
        <v>24</v>
      </c>
      <c r="B60" s="46"/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1">
        <f t="shared" si="41"/>
        <v>0</v>
      </c>
      <c r="K60" s="12" t="s">
        <v>24</v>
      </c>
      <c r="L60" s="11">
        <f t="shared" si="42"/>
        <v>0</v>
      </c>
      <c r="M60" s="11">
        <f t="shared" si="42"/>
        <v>0</v>
      </c>
      <c r="N60" s="11">
        <f t="shared" si="42"/>
        <v>0</v>
      </c>
      <c r="O60" s="11">
        <f t="shared" si="42"/>
        <v>0</v>
      </c>
      <c r="P60" s="11">
        <f t="shared" si="42"/>
        <v>0</v>
      </c>
      <c r="Q60" s="11">
        <f t="shared" si="42"/>
        <v>0</v>
      </c>
      <c r="R60" s="11">
        <f t="shared" si="42"/>
        <v>0</v>
      </c>
      <c r="S60" s="18">
        <f t="shared" si="43"/>
        <v>0</v>
      </c>
      <c r="T60" s="12" t="s">
        <v>24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4">
        <v>0</v>
      </c>
      <c r="AA60" s="24">
        <v>0</v>
      </c>
      <c r="AB60" s="12" t="s">
        <v>24</v>
      </c>
      <c r="AC60" s="24">
        <v>0</v>
      </c>
      <c r="AD60" s="24">
        <v>0</v>
      </c>
      <c r="AE60" s="24">
        <v>0</v>
      </c>
      <c r="AF60" s="24">
        <v>0</v>
      </c>
      <c r="AG60" s="24">
        <v>0</v>
      </c>
      <c r="AH60" s="24">
        <v>0</v>
      </c>
      <c r="AI60" s="24">
        <v>0</v>
      </c>
      <c r="AJ60" s="12" t="s">
        <v>24</v>
      </c>
      <c r="AK60" s="11">
        <f t="shared" si="44"/>
        <v>0</v>
      </c>
      <c r="AL60" s="11">
        <f t="shared" si="45"/>
        <v>0</v>
      </c>
      <c r="AM60" s="11">
        <f t="shared" si="46"/>
        <v>0</v>
      </c>
      <c r="AN60" s="11">
        <f t="shared" si="47"/>
        <v>0</v>
      </c>
      <c r="AO60" s="11">
        <f t="shared" si="48"/>
        <v>0</v>
      </c>
      <c r="AP60" s="11">
        <f t="shared" si="49"/>
        <v>0</v>
      </c>
      <c r="AQ60" s="11">
        <f t="shared" si="50"/>
        <v>0</v>
      </c>
      <c r="AR60" s="18">
        <f t="shared" si="60"/>
        <v>0</v>
      </c>
      <c r="AS60" s="18">
        <f t="shared" si="52"/>
        <v>0</v>
      </c>
      <c r="AT60" s="12" t="s">
        <v>24</v>
      </c>
      <c r="AU60" s="11">
        <f t="shared" si="61"/>
        <v>0</v>
      </c>
      <c r="AV60" s="11">
        <f t="shared" si="53"/>
        <v>0</v>
      </c>
      <c r="AW60" s="11">
        <f t="shared" si="54"/>
        <v>0</v>
      </c>
      <c r="AX60" s="11">
        <f t="shared" si="55"/>
        <v>0</v>
      </c>
      <c r="AY60" s="11">
        <f t="shared" si="56"/>
        <v>0</v>
      </c>
      <c r="AZ60" s="11">
        <f t="shared" si="57"/>
        <v>0</v>
      </c>
      <c r="BA60" s="11">
        <f t="shared" si="58"/>
        <v>0</v>
      </c>
      <c r="BB60" s="18">
        <f t="shared" si="59"/>
        <v>0</v>
      </c>
    </row>
    <row r="61" spans="1:54" x14ac:dyDescent="0.25">
      <c r="A61" s="13" t="s">
        <v>25</v>
      </c>
      <c r="B61" s="46"/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1">
        <f t="shared" si="41"/>
        <v>0</v>
      </c>
      <c r="K61" s="13" t="s">
        <v>25</v>
      </c>
      <c r="L61" s="11">
        <f t="shared" si="42"/>
        <v>0</v>
      </c>
      <c r="M61" s="11">
        <f t="shared" si="42"/>
        <v>0</v>
      </c>
      <c r="N61" s="11">
        <f t="shared" si="42"/>
        <v>0</v>
      </c>
      <c r="O61" s="11">
        <f t="shared" si="42"/>
        <v>0</v>
      </c>
      <c r="P61" s="11">
        <f t="shared" si="42"/>
        <v>0</v>
      </c>
      <c r="Q61" s="11">
        <f t="shared" si="42"/>
        <v>0</v>
      </c>
      <c r="R61" s="11">
        <f t="shared" si="42"/>
        <v>0</v>
      </c>
      <c r="S61" s="18">
        <f t="shared" si="43"/>
        <v>0</v>
      </c>
      <c r="T61" s="13" t="s">
        <v>25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4">
        <v>0</v>
      </c>
      <c r="AA61" s="24">
        <v>0</v>
      </c>
      <c r="AB61" s="13" t="s">
        <v>25</v>
      </c>
      <c r="AC61" s="24">
        <v>0</v>
      </c>
      <c r="AD61" s="24">
        <v>0</v>
      </c>
      <c r="AE61" s="24">
        <v>0</v>
      </c>
      <c r="AF61" s="24">
        <v>0</v>
      </c>
      <c r="AG61" s="24">
        <v>0</v>
      </c>
      <c r="AH61" s="24">
        <v>0</v>
      </c>
      <c r="AI61" s="24">
        <v>0</v>
      </c>
      <c r="AJ61" s="13" t="s">
        <v>25</v>
      </c>
      <c r="AK61" s="11">
        <f t="shared" si="44"/>
        <v>0</v>
      </c>
      <c r="AL61" s="11">
        <f t="shared" si="45"/>
        <v>0</v>
      </c>
      <c r="AM61" s="11">
        <f t="shared" si="46"/>
        <v>0</v>
      </c>
      <c r="AN61" s="11">
        <f t="shared" si="47"/>
        <v>0</v>
      </c>
      <c r="AO61" s="11">
        <f t="shared" si="48"/>
        <v>0</v>
      </c>
      <c r="AP61" s="11">
        <f t="shared" si="49"/>
        <v>0</v>
      </c>
      <c r="AQ61" s="11">
        <f t="shared" si="50"/>
        <v>0</v>
      </c>
      <c r="AR61" s="18">
        <f t="shared" si="60"/>
        <v>0</v>
      </c>
      <c r="AS61" s="18">
        <f t="shared" si="52"/>
        <v>0</v>
      </c>
      <c r="AT61" s="13" t="s">
        <v>25</v>
      </c>
      <c r="AU61" s="11">
        <f t="shared" si="61"/>
        <v>0</v>
      </c>
      <c r="AV61" s="11">
        <f t="shared" si="53"/>
        <v>0</v>
      </c>
      <c r="AW61" s="11">
        <f t="shared" si="54"/>
        <v>0</v>
      </c>
      <c r="AX61" s="11">
        <f t="shared" si="55"/>
        <v>0</v>
      </c>
      <c r="AY61" s="11">
        <f t="shared" si="56"/>
        <v>0</v>
      </c>
      <c r="AZ61" s="11">
        <f t="shared" si="57"/>
        <v>0</v>
      </c>
      <c r="BA61" s="11">
        <f t="shared" si="58"/>
        <v>0</v>
      </c>
      <c r="BB61" s="18">
        <f t="shared" si="59"/>
        <v>0</v>
      </c>
    </row>
    <row r="62" spans="1:54" x14ac:dyDescent="0.25">
      <c r="A62" s="6" t="s">
        <v>26</v>
      </c>
      <c r="B62" s="46"/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1">
        <f t="shared" si="41"/>
        <v>0</v>
      </c>
      <c r="K62" s="6" t="s">
        <v>26</v>
      </c>
      <c r="L62" s="11">
        <f t="shared" si="42"/>
        <v>0</v>
      </c>
      <c r="M62" s="11">
        <f t="shared" si="42"/>
        <v>0</v>
      </c>
      <c r="N62" s="11">
        <f t="shared" si="42"/>
        <v>0</v>
      </c>
      <c r="O62" s="11">
        <f t="shared" si="42"/>
        <v>0</v>
      </c>
      <c r="P62" s="11">
        <f t="shared" si="42"/>
        <v>0</v>
      </c>
      <c r="Q62" s="11">
        <f t="shared" si="42"/>
        <v>0</v>
      </c>
      <c r="R62" s="11">
        <f t="shared" si="42"/>
        <v>0</v>
      </c>
      <c r="S62" s="18">
        <f t="shared" si="43"/>
        <v>0</v>
      </c>
      <c r="T62" s="6" t="s">
        <v>26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6" t="s">
        <v>26</v>
      </c>
      <c r="AC62" s="24">
        <v>0</v>
      </c>
      <c r="AD62" s="24">
        <v>0</v>
      </c>
      <c r="AE62" s="24">
        <v>0</v>
      </c>
      <c r="AF62" s="24">
        <v>0</v>
      </c>
      <c r="AG62" s="24">
        <v>0</v>
      </c>
      <c r="AH62" s="24">
        <v>0</v>
      </c>
      <c r="AI62" s="24">
        <v>0</v>
      </c>
      <c r="AJ62" s="6" t="s">
        <v>26</v>
      </c>
      <c r="AK62" s="11">
        <f t="shared" si="44"/>
        <v>0</v>
      </c>
      <c r="AL62" s="11">
        <f t="shared" si="45"/>
        <v>0</v>
      </c>
      <c r="AM62" s="11">
        <f t="shared" si="46"/>
        <v>0</v>
      </c>
      <c r="AN62" s="11">
        <f t="shared" si="47"/>
        <v>0</v>
      </c>
      <c r="AO62" s="11">
        <f t="shared" si="48"/>
        <v>0</v>
      </c>
      <c r="AP62" s="11">
        <f t="shared" si="49"/>
        <v>0</v>
      </c>
      <c r="AQ62" s="11">
        <f t="shared" si="50"/>
        <v>0</v>
      </c>
      <c r="AR62" s="18">
        <f t="shared" si="60"/>
        <v>0</v>
      </c>
      <c r="AS62" s="18">
        <f t="shared" si="52"/>
        <v>0</v>
      </c>
      <c r="AT62" s="6" t="s">
        <v>26</v>
      </c>
      <c r="AU62" s="11">
        <f t="shared" si="61"/>
        <v>0</v>
      </c>
      <c r="AV62" s="11">
        <f t="shared" si="53"/>
        <v>0</v>
      </c>
      <c r="AW62" s="11">
        <f t="shared" si="54"/>
        <v>0</v>
      </c>
      <c r="AX62" s="11">
        <f t="shared" si="55"/>
        <v>0</v>
      </c>
      <c r="AY62" s="11">
        <f t="shared" si="56"/>
        <v>0</v>
      </c>
      <c r="AZ62" s="11">
        <f t="shared" si="57"/>
        <v>0</v>
      </c>
      <c r="BA62" s="11">
        <f t="shared" si="58"/>
        <v>0</v>
      </c>
      <c r="BB62" s="18">
        <f t="shared" si="59"/>
        <v>0</v>
      </c>
    </row>
    <row r="63" spans="1:54" x14ac:dyDescent="0.25">
      <c r="A63" s="6" t="s">
        <v>27</v>
      </c>
      <c r="B63" s="46"/>
      <c r="C63" s="24">
        <v>0</v>
      </c>
      <c r="D63" s="24">
        <v>0</v>
      </c>
      <c r="E63" s="24">
        <v>1</v>
      </c>
      <c r="F63" s="24">
        <v>0</v>
      </c>
      <c r="G63" s="24">
        <v>0</v>
      </c>
      <c r="H63" s="24">
        <v>0</v>
      </c>
      <c r="I63" s="24">
        <v>0</v>
      </c>
      <c r="J63" s="21">
        <f t="shared" si="41"/>
        <v>1</v>
      </c>
      <c r="K63" s="6" t="s">
        <v>27</v>
      </c>
      <c r="L63" s="11">
        <f t="shared" si="42"/>
        <v>0</v>
      </c>
      <c r="M63" s="11">
        <f t="shared" si="42"/>
        <v>0</v>
      </c>
      <c r="N63" s="11">
        <f t="shared" si="42"/>
        <v>0</v>
      </c>
      <c r="O63" s="11">
        <f t="shared" si="42"/>
        <v>0</v>
      </c>
      <c r="P63" s="11">
        <f t="shared" si="42"/>
        <v>0</v>
      </c>
      <c r="Q63" s="11">
        <f t="shared" si="42"/>
        <v>0</v>
      </c>
      <c r="R63" s="11">
        <f t="shared" si="42"/>
        <v>0</v>
      </c>
      <c r="S63" s="18">
        <f t="shared" si="43"/>
        <v>0</v>
      </c>
      <c r="T63" s="6" t="s">
        <v>27</v>
      </c>
      <c r="U63" s="24">
        <v>0</v>
      </c>
      <c r="V63" s="24">
        <v>0</v>
      </c>
      <c r="W63" s="24">
        <v>0.7</v>
      </c>
      <c r="X63" s="24">
        <v>0</v>
      </c>
      <c r="Y63" s="24">
        <v>0</v>
      </c>
      <c r="Z63" s="24">
        <v>0</v>
      </c>
      <c r="AA63" s="24">
        <v>0</v>
      </c>
      <c r="AB63" s="6" t="s">
        <v>27</v>
      </c>
      <c r="AC63" s="24">
        <v>0</v>
      </c>
      <c r="AD63" s="24">
        <v>0</v>
      </c>
      <c r="AE63" s="24">
        <v>0.83799999999999997</v>
      </c>
      <c r="AF63" s="24">
        <v>0</v>
      </c>
      <c r="AG63" s="24">
        <v>0</v>
      </c>
      <c r="AH63" s="24">
        <v>0</v>
      </c>
      <c r="AI63" s="24">
        <v>0</v>
      </c>
      <c r="AJ63" s="6" t="s">
        <v>27</v>
      </c>
      <c r="AK63" s="11">
        <f t="shared" si="44"/>
        <v>0</v>
      </c>
      <c r="AL63" s="11">
        <f t="shared" si="45"/>
        <v>0</v>
      </c>
      <c r="AM63" s="11">
        <f t="shared" si="46"/>
        <v>0</v>
      </c>
      <c r="AN63" s="11">
        <f t="shared" si="47"/>
        <v>0</v>
      </c>
      <c r="AO63" s="11">
        <f t="shared" si="48"/>
        <v>0</v>
      </c>
      <c r="AP63" s="11">
        <f t="shared" si="49"/>
        <v>0</v>
      </c>
      <c r="AQ63" s="11">
        <f t="shared" si="50"/>
        <v>0</v>
      </c>
      <c r="AR63" s="18">
        <f t="shared" si="60"/>
        <v>0</v>
      </c>
      <c r="AS63" s="18">
        <f t="shared" si="52"/>
        <v>0</v>
      </c>
      <c r="AT63" s="6" t="s">
        <v>27</v>
      </c>
      <c r="AU63" s="11">
        <f t="shared" si="61"/>
        <v>0</v>
      </c>
      <c r="AV63" s="11">
        <f t="shared" si="53"/>
        <v>0</v>
      </c>
      <c r="AW63" s="11">
        <f t="shared" si="54"/>
        <v>0</v>
      </c>
      <c r="AX63" s="11">
        <f t="shared" si="55"/>
        <v>0</v>
      </c>
      <c r="AY63" s="11">
        <f t="shared" si="56"/>
        <v>0</v>
      </c>
      <c r="AZ63" s="11">
        <f t="shared" si="57"/>
        <v>0</v>
      </c>
      <c r="BA63" s="11">
        <f t="shared" si="58"/>
        <v>0</v>
      </c>
      <c r="BB63" s="18">
        <f t="shared" si="59"/>
        <v>0</v>
      </c>
    </row>
    <row r="64" spans="1:54" x14ac:dyDescent="0.25">
      <c r="A64" s="6" t="s">
        <v>28</v>
      </c>
      <c r="B64" s="46"/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1">
        <f t="shared" si="41"/>
        <v>0</v>
      </c>
      <c r="K64" s="6" t="s">
        <v>28</v>
      </c>
      <c r="L64" s="11">
        <f t="shared" si="42"/>
        <v>0</v>
      </c>
      <c r="M64" s="11">
        <f t="shared" si="42"/>
        <v>0</v>
      </c>
      <c r="N64" s="11">
        <f t="shared" si="42"/>
        <v>0</v>
      </c>
      <c r="O64" s="11">
        <f t="shared" si="42"/>
        <v>0</v>
      </c>
      <c r="P64" s="11">
        <f t="shared" si="42"/>
        <v>0</v>
      </c>
      <c r="Q64" s="11">
        <f t="shared" si="42"/>
        <v>0</v>
      </c>
      <c r="R64" s="11">
        <f t="shared" si="42"/>
        <v>0</v>
      </c>
      <c r="S64" s="18">
        <f t="shared" si="43"/>
        <v>0</v>
      </c>
      <c r="T64" s="6" t="s">
        <v>28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6" t="s">
        <v>28</v>
      </c>
      <c r="AC64" s="24">
        <v>0</v>
      </c>
      <c r="AD64" s="24">
        <v>0</v>
      </c>
      <c r="AE64" s="24">
        <v>0</v>
      </c>
      <c r="AF64" s="24">
        <v>0</v>
      </c>
      <c r="AG64" s="24">
        <v>0</v>
      </c>
      <c r="AH64" s="24">
        <v>0</v>
      </c>
      <c r="AI64" s="24">
        <v>0</v>
      </c>
      <c r="AJ64" s="6" t="s">
        <v>28</v>
      </c>
      <c r="AK64" s="11">
        <f t="shared" si="44"/>
        <v>0</v>
      </c>
      <c r="AL64" s="11">
        <f t="shared" si="45"/>
        <v>0</v>
      </c>
      <c r="AM64" s="11">
        <f t="shared" si="46"/>
        <v>0</v>
      </c>
      <c r="AN64" s="11">
        <f t="shared" si="47"/>
        <v>0</v>
      </c>
      <c r="AO64" s="11">
        <f t="shared" si="48"/>
        <v>0</v>
      </c>
      <c r="AP64" s="11">
        <f t="shared" si="49"/>
        <v>0</v>
      </c>
      <c r="AQ64" s="11">
        <f t="shared" si="50"/>
        <v>0</v>
      </c>
      <c r="AR64" s="18">
        <f t="shared" si="60"/>
        <v>0</v>
      </c>
      <c r="AS64" s="18">
        <f t="shared" si="52"/>
        <v>0</v>
      </c>
      <c r="AT64" s="6" t="s">
        <v>28</v>
      </c>
      <c r="AU64" s="11">
        <f t="shared" si="61"/>
        <v>0</v>
      </c>
      <c r="AV64" s="11">
        <f t="shared" si="53"/>
        <v>0</v>
      </c>
      <c r="AW64" s="11">
        <f t="shared" si="54"/>
        <v>0</v>
      </c>
      <c r="AX64" s="11">
        <f t="shared" si="55"/>
        <v>0</v>
      </c>
      <c r="AY64" s="11">
        <f t="shared" si="56"/>
        <v>0</v>
      </c>
      <c r="AZ64" s="11">
        <f t="shared" si="57"/>
        <v>0</v>
      </c>
      <c r="BA64" s="11">
        <f t="shared" si="58"/>
        <v>0</v>
      </c>
      <c r="BB64" s="18">
        <f t="shared" si="59"/>
        <v>0</v>
      </c>
    </row>
    <row r="65" spans="1:54" x14ac:dyDescent="0.25">
      <c r="A65" s="6" t="s">
        <v>29</v>
      </c>
      <c r="B65" s="46"/>
      <c r="C65" s="24">
        <v>0</v>
      </c>
      <c r="D65" s="24">
        <v>0</v>
      </c>
      <c r="E65" s="24">
        <v>1</v>
      </c>
      <c r="F65" s="24">
        <v>0</v>
      </c>
      <c r="G65" s="24">
        <v>0</v>
      </c>
      <c r="H65" s="24">
        <v>0</v>
      </c>
      <c r="I65" s="24">
        <v>0</v>
      </c>
      <c r="J65" s="21">
        <f t="shared" si="41"/>
        <v>1</v>
      </c>
      <c r="K65" s="6" t="s">
        <v>29</v>
      </c>
      <c r="L65" s="11">
        <f t="shared" si="42"/>
        <v>0</v>
      </c>
      <c r="M65" s="11">
        <f t="shared" si="42"/>
        <v>0</v>
      </c>
      <c r="N65" s="11">
        <f t="shared" si="42"/>
        <v>0</v>
      </c>
      <c r="O65" s="11">
        <f t="shared" si="42"/>
        <v>0</v>
      </c>
      <c r="P65" s="11">
        <f t="shared" si="42"/>
        <v>0</v>
      </c>
      <c r="Q65" s="11">
        <f t="shared" si="42"/>
        <v>0</v>
      </c>
      <c r="R65" s="11">
        <f t="shared" si="42"/>
        <v>0</v>
      </c>
      <c r="S65" s="18">
        <f t="shared" si="43"/>
        <v>0</v>
      </c>
      <c r="T65" s="6" t="s">
        <v>29</v>
      </c>
      <c r="U65" s="24">
        <v>0</v>
      </c>
      <c r="V65" s="24">
        <v>0</v>
      </c>
      <c r="W65" s="24">
        <v>0.70546246525219536</v>
      </c>
      <c r="X65" s="24">
        <v>0</v>
      </c>
      <c r="Y65" s="24">
        <v>0</v>
      </c>
      <c r="Z65" s="24">
        <v>0</v>
      </c>
      <c r="AA65" s="24">
        <v>0</v>
      </c>
      <c r="AB65" s="6" t="s">
        <v>29</v>
      </c>
      <c r="AC65" s="24">
        <v>0</v>
      </c>
      <c r="AD65" s="24">
        <v>0</v>
      </c>
      <c r="AE65" s="24">
        <v>0.83762819812559697</v>
      </c>
      <c r="AF65" s="24">
        <v>0</v>
      </c>
      <c r="AG65" s="24">
        <v>0</v>
      </c>
      <c r="AH65" s="24">
        <v>0</v>
      </c>
      <c r="AI65" s="24">
        <v>0</v>
      </c>
      <c r="AJ65" s="6" t="s">
        <v>29</v>
      </c>
      <c r="AK65" s="11">
        <f t="shared" si="44"/>
        <v>0</v>
      </c>
      <c r="AL65" s="11">
        <f t="shared" si="45"/>
        <v>0</v>
      </c>
      <c r="AM65" s="11">
        <f t="shared" si="46"/>
        <v>0</v>
      </c>
      <c r="AN65" s="11">
        <f t="shared" si="47"/>
        <v>0</v>
      </c>
      <c r="AO65" s="11">
        <f t="shared" si="48"/>
        <v>0</v>
      </c>
      <c r="AP65" s="11">
        <f t="shared" si="49"/>
        <v>0</v>
      </c>
      <c r="AQ65" s="11">
        <f t="shared" si="50"/>
        <v>0</v>
      </c>
      <c r="AR65" s="18">
        <f t="shared" si="60"/>
        <v>0</v>
      </c>
      <c r="AS65" s="18">
        <f t="shared" si="52"/>
        <v>0</v>
      </c>
      <c r="AT65" s="6" t="s">
        <v>29</v>
      </c>
      <c r="AU65" s="11">
        <f t="shared" si="61"/>
        <v>0</v>
      </c>
      <c r="AV65" s="11">
        <f t="shared" si="53"/>
        <v>0</v>
      </c>
      <c r="AW65" s="11">
        <f t="shared" si="54"/>
        <v>0</v>
      </c>
      <c r="AX65" s="11">
        <f t="shared" si="55"/>
        <v>0</v>
      </c>
      <c r="AY65" s="11">
        <f t="shared" si="56"/>
        <v>0</v>
      </c>
      <c r="AZ65" s="11">
        <f t="shared" si="57"/>
        <v>0</v>
      </c>
      <c r="BA65" s="11">
        <f t="shared" si="58"/>
        <v>0</v>
      </c>
      <c r="BB65" s="18">
        <f t="shared" si="59"/>
        <v>0</v>
      </c>
    </row>
    <row r="66" spans="1:54" x14ac:dyDescent="0.25">
      <c r="A66" s="6" t="s">
        <v>30</v>
      </c>
      <c r="B66" s="46"/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1">
        <f t="shared" si="41"/>
        <v>0</v>
      </c>
      <c r="K66" s="6" t="s">
        <v>30</v>
      </c>
      <c r="L66" s="11">
        <f t="shared" si="42"/>
        <v>0</v>
      </c>
      <c r="M66" s="11">
        <f t="shared" si="42"/>
        <v>0</v>
      </c>
      <c r="N66" s="11">
        <f t="shared" si="42"/>
        <v>0</v>
      </c>
      <c r="O66" s="11">
        <f t="shared" si="42"/>
        <v>0</v>
      </c>
      <c r="P66" s="11">
        <f t="shared" si="42"/>
        <v>0</v>
      </c>
      <c r="Q66" s="11">
        <f t="shared" si="42"/>
        <v>0</v>
      </c>
      <c r="R66" s="11">
        <f t="shared" si="42"/>
        <v>0</v>
      </c>
      <c r="S66" s="18">
        <f t="shared" si="43"/>
        <v>0</v>
      </c>
      <c r="T66" s="6" t="s">
        <v>30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6" t="s">
        <v>30</v>
      </c>
      <c r="AC66" s="24">
        <v>0</v>
      </c>
      <c r="AD66" s="24">
        <v>0</v>
      </c>
      <c r="AE66" s="24">
        <v>0</v>
      </c>
      <c r="AF66" s="24">
        <v>0</v>
      </c>
      <c r="AG66" s="24">
        <v>0</v>
      </c>
      <c r="AH66" s="24">
        <v>0</v>
      </c>
      <c r="AI66" s="24">
        <v>0</v>
      </c>
      <c r="AJ66" s="6" t="s">
        <v>30</v>
      </c>
      <c r="AK66" s="11">
        <f t="shared" si="44"/>
        <v>0</v>
      </c>
      <c r="AL66" s="11">
        <f t="shared" si="45"/>
        <v>0</v>
      </c>
      <c r="AM66" s="11">
        <f t="shared" si="46"/>
        <v>0</v>
      </c>
      <c r="AN66" s="11">
        <f t="shared" si="47"/>
        <v>0</v>
      </c>
      <c r="AO66" s="11">
        <f t="shared" si="48"/>
        <v>0</v>
      </c>
      <c r="AP66" s="11">
        <f t="shared" si="49"/>
        <v>0</v>
      </c>
      <c r="AQ66" s="11">
        <f t="shared" si="50"/>
        <v>0</v>
      </c>
      <c r="AR66" s="18">
        <f t="shared" si="60"/>
        <v>0</v>
      </c>
      <c r="AS66" s="18">
        <f t="shared" si="52"/>
        <v>0</v>
      </c>
      <c r="AT66" s="6" t="s">
        <v>30</v>
      </c>
      <c r="AU66" s="11">
        <f t="shared" si="61"/>
        <v>0</v>
      </c>
      <c r="AV66" s="11">
        <f t="shared" si="53"/>
        <v>0</v>
      </c>
      <c r="AW66" s="11">
        <f t="shared" si="54"/>
        <v>0</v>
      </c>
      <c r="AX66" s="11">
        <f t="shared" si="55"/>
        <v>0</v>
      </c>
      <c r="AY66" s="11">
        <f t="shared" si="56"/>
        <v>0</v>
      </c>
      <c r="AZ66" s="11">
        <f t="shared" si="57"/>
        <v>0</v>
      </c>
      <c r="BA66" s="11">
        <f t="shared" si="58"/>
        <v>0</v>
      </c>
      <c r="BB66" s="18">
        <f t="shared" si="59"/>
        <v>0</v>
      </c>
    </row>
    <row r="67" spans="1:54" x14ac:dyDescent="0.25">
      <c r="A67" s="6" t="s">
        <v>31</v>
      </c>
      <c r="B67" s="46"/>
      <c r="C67" s="24">
        <v>0</v>
      </c>
      <c r="D67" s="24">
        <v>0</v>
      </c>
      <c r="E67" s="24">
        <v>1</v>
      </c>
      <c r="F67" s="24">
        <v>0</v>
      </c>
      <c r="G67" s="24">
        <v>0</v>
      </c>
      <c r="H67" s="24">
        <v>0</v>
      </c>
      <c r="I67" s="24">
        <v>0</v>
      </c>
      <c r="J67" s="21">
        <f t="shared" si="41"/>
        <v>1</v>
      </c>
      <c r="K67" s="6" t="s">
        <v>31</v>
      </c>
      <c r="L67" s="11">
        <f t="shared" si="42"/>
        <v>0</v>
      </c>
      <c r="M67" s="11">
        <f t="shared" si="42"/>
        <v>0</v>
      </c>
      <c r="N67" s="11">
        <f t="shared" si="42"/>
        <v>0</v>
      </c>
      <c r="O67" s="11">
        <f t="shared" si="42"/>
        <v>0</v>
      </c>
      <c r="P67" s="11">
        <f t="shared" si="42"/>
        <v>0</v>
      </c>
      <c r="Q67" s="11">
        <f t="shared" si="42"/>
        <v>0</v>
      </c>
      <c r="R67" s="11">
        <f t="shared" si="42"/>
        <v>0</v>
      </c>
      <c r="S67" s="18">
        <f t="shared" si="43"/>
        <v>0</v>
      </c>
      <c r="T67" s="6" t="s">
        <v>31</v>
      </c>
      <c r="U67" s="24">
        <v>0</v>
      </c>
      <c r="V67" s="24">
        <v>0</v>
      </c>
      <c r="W67" s="24">
        <v>0.7</v>
      </c>
      <c r="X67" s="24">
        <v>0</v>
      </c>
      <c r="Y67" s="24">
        <v>0</v>
      </c>
      <c r="Z67" s="24">
        <v>0</v>
      </c>
      <c r="AA67" s="24">
        <v>0</v>
      </c>
      <c r="AB67" s="6" t="s">
        <v>31</v>
      </c>
      <c r="AC67" s="24">
        <v>0</v>
      </c>
      <c r="AD67" s="24">
        <v>0</v>
      </c>
      <c r="AE67" s="24">
        <v>0.83799999999999997</v>
      </c>
      <c r="AF67" s="24">
        <v>0</v>
      </c>
      <c r="AG67" s="24">
        <v>0</v>
      </c>
      <c r="AH67" s="24">
        <v>0</v>
      </c>
      <c r="AI67" s="24">
        <v>0</v>
      </c>
      <c r="AJ67" s="6" t="s">
        <v>31</v>
      </c>
      <c r="AK67" s="11">
        <f t="shared" si="44"/>
        <v>0</v>
      </c>
      <c r="AL67" s="11">
        <f t="shared" si="45"/>
        <v>0</v>
      </c>
      <c r="AM67" s="11">
        <f t="shared" si="46"/>
        <v>0</v>
      </c>
      <c r="AN67" s="11">
        <f t="shared" si="47"/>
        <v>0</v>
      </c>
      <c r="AO67" s="11">
        <f t="shared" si="48"/>
        <v>0</v>
      </c>
      <c r="AP67" s="11">
        <f t="shared" si="49"/>
        <v>0</v>
      </c>
      <c r="AQ67" s="11">
        <f t="shared" si="50"/>
        <v>0</v>
      </c>
      <c r="AR67" s="18">
        <f t="shared" si="60"/>
        <v>0</v>
      </c>
      <c r="AS67" s="18">
        <f t="shared" si="52"/>
        <v>0</v>
      </c>
      <c r="AT67" s="6" t="s">
        <v>31</v>
      </c>
      <c r="AU67" s="11">
        <f t="shared" si="61"/>
        <v>0</v>
      </c>
      <c r="AV67" s="11">
        <f t="shared" si="53"/>
        <v>0</v>
      </c>
      <c r="AW67" s="11">
        <f t="shared" si="54"/>
        <v>0</v>
      </c>
      <c r="AX67" s="11">
        <f t="shared" si="55"/>
        <v>0</v>
      </c>
      <c r="AY67" s="11">
        <f t="shared" si="56"/>
        <v>0</v>
      </c>
      <c r="AZ67" s="11">
        <f t="shared" si="57"/>
        <v>0</v>
      </c>
      <c r="BA67" s="11">
        <f t="shared" si="58"/>
        <v>0</v>
      </c>
      <c r="BB67" s="18">
        <f t="shared" si="59"/>
        <v>0</v>
      </c>
    </row>
    <row r="68" spans="1:54" x14ac:dyDescent="0.25">
      <c r="A68" s="6" t="s">
        <v>32</v>
      </c>
      <c r="B68" s="46"/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1">
        <f t="shared" si="41"/>
        <v>0</v>
      </c>
      <c r="K68" s="6" t="s">
        <v>32</v>
      </c>
      <c r="L68" s="11">
        <f t="shared" si="42"/>
        <v>0</v>
      </c>
      <c r="M68" s="11">
        <f t="shared" si="42"/>
        <v>0</v>
      </c>
      <c r="N68" s="11">
        <f t="shared" si="42"/>
        <v>0</v>
      </c>
      <c r="O68" s="11">
        <f t="shared" si="42"/>
        <v>0</v>
      </c>
      <c r="P68" s="11">
        <f t="shared" si="42"/>
        <v>0</v>
      </c>
      <c r="Q68" s="11">
        <f t="shared" si="42"/>
        <v>0</v>
      </c>
      <c r="R68" s="11">
        <f t="shared" si="42"/>
        <v>0</v>
      </c>
      <c r="S68" s="18">
        <f t="shared" si="43"/>
        <v>0</v>
      </c>
      <c r="T68" s="6" t="s">
        <v>32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6" t="s">
        <v>32</v>
      </c>
      <c r="AC68" s="24">
        <v>0</v>
      </c>
      <c r="AD68" s="24">
        <v>0</v>
      </c>
      <c r="AE68" s="24">
        <v>0</v>
      </c>
      <c r="AF68" s="24">
        <v>0</v>
      </c>
      <c r="AG68" s="24">
        <v>0</v>
      </c>
      <c r="AH68" s="24">
        <v>0</v>
      </c>
      <c r="AI68" s="24">
        <v>0</v>
      </c>
      <c r="AJ68" s="6" t="s">
        <v>32</v>
      </c>
      <c r="AK68" s="11">
        <f t="shared" si="44"/>
        <v>0</v>
      </c>
      <c r="AL68" s="11">
        <f t="shared" si="45"/>
        <v>0</v>
      </c>
      <c r="AM68" s="11">
        <f t="shared" si="46"/>
        <v>0</v>
      </c>
      <c r="AN68" s="11">
        <f t="shared" si="47"/>
        <v>0</v>
      </c>
      <c r="AO68" s="11">
        <f t="shared" si="48"/>
        <v>0</v>
      </c>
      <c r="AP68" s="11">
        <f t="shared" si="49"/>
        <v>0</v>
      </c>
      <c r="AQ68" s="11">
        <f t="shared" si="50"/>
        <v>0</v>
      </c>
      <c r="AR68" s="18">
        <f t="shared" si="60"/>
        <v>0</v>
      </c>
      <c r="AS68" s="18">
        <f t="shared" si="52"/>
        <v>0</v>
      </c>
      <c r="AT68" s="6" t="s">
        <v>32</v>
      </c>
      <c r="AU68" s="11">
        <f t="shared" si="61"/>
        <v>0</v>
      </c>
      <c r="AV68" s="11">
        <f t="shared" si="53"/>
        <v>0</v>
      </c>
      <c r="AW68" s="11">
        <f t="shared" si="54"/>
        <v>0</v>
      </c>
      <c r="AX68" s="11">
        <f t="shared" si="55"/>
        <v>0</v>
      </c>
      <c r="AY68" s="11">
        <f t="shared" si="56"/>
        <v>0</v>
      </c>
      <c r="AZ68" s="11">
        <f t="shared" si="57"/>
        <v>0</v>
      </c>
      <c r="BA68" s="11">
        <f t="shared" si="58"/>
        <v>0</v>
      </c>
      <c r="BB68" s="18">
        <f t="shared" si="59"/>
        <v>0</v>
      </c>
    </row>
    <row r="69" spans="1:54" x14ac:dyDescent="0.25">
      <c r="A69" s="6" t="s">
        <v>33</v>
      </c>
      <c r="B69" s="46"/>
      <c r="C69" s="24">
        <v>0.995</v>
      </c>
      <c r="D69" s="24">
        <v>0</v>
      </c>
      <c r="E69" s="24">
        <v>0</v>
      </c>
      <c r="F69" s="24">
        <v>0</v>
      </c>
      <c r="G69" s="24">
        <v>5.0000000000000001E-3</v>
      </c>
      <c r="H69" s="24">
        <v>0</v>
      </c>
      <c r="I69" s="24">
        <v>0</v>
      </c>
      <c r="J69" s="21">
        <f t="shared" si="41"/>
        <v>1</v>
      </c>
      <c r="K69" s="6" t="s">
        <v>33</v>
      </c>
      <c r="L69" s="11">
        <f>C69*$B69</f>
        <v>0</v>
      </c>
      <c r="M69" s="11">
        <f>D69*$B69</f>
        <v>0</v>
      </c>
      <c r="N69" s="11">
        <f>E69*$B69</f>
        <v>0</v>
      </c>
      <c r="O69" s="11">
        <f>F69*$B69</f>
        <v>0</v>
      </c>
      <c r="P69" s="11">
        <f t="shared" si="42"/>
        <v>0</v>
      </c>
      <c r="Q69" s="11">
        <f t="shared" si="42"/>
        <v>0</v>
      </c>
      <c r="R69" s="11">
        <f t="shared" si="42"/>
        <v>0</v>
      </c>
      <c r="S69" s="18">
        <f t="shared" si="43"/>
        <v>0</v>
      </c>
      <c r="T69" s="6" t="s">
        <v>33</v>
      </c>
      <c r="U69" s="24">
        <v>0.95499999999999996</v>
      </c>
      <c r="V69" s="24">
        <v>0</v>
      </c>
      <c r="W69" s="24">
        <v>0</v>
      </c>
      <c r="X69" s="24">
        <v>0</v>
      </c>
      <c r="Y69" s="24">
        <v>0.65700000000000003</v>
      </c>
      <c r="Z69" s="24">
        <v>0</v>
      </c>
      <c r="AA69" s="24">
        <v>0</v>
      </c>
      <c r="AB69" s="6" t="s">
        <v>33</v>
      </c>
      <c r="AC69" s="24">
        <v>0.97</v>
      </c>
      <c r="AD69" s="24">
        <v>0</v>
      </c>
      <c r="AE69" s="24">
        <v>0</v>
      </c>
      <c r="AF69" s="24">
        <v>0</v>
      </c>
      <c r="AG69" s="24">
        <v>0.85</v>
      </c>
      <c r="AH69" s="24">
        <v>0</v>
      </c>
      <c r="AI69" s="24">
        <v>0</v>
      </c>
      <c r="AJ69" s="6" t="s">
        <v>33</v>
      </c>
      <c r="AK69" s="11">
        <f t="shared" si="44"/>
        <v>0</v>
      </c>
      <c r="AL69" s="11">
        <f t="shared" si="45"/>
        <v>0</v>
      </c>
      <c r="AM69" s="11">
        <f t="shared" si="46"/>
        <v>0</v>
      </c>
      <c r="AN69" s="11">
        <f t="shared" si="47"/>
        <v>0</v>
      </c>
      <c r="AO69" s="11">
        <f t="shared" si="48"/>
        <v>0</v>
      </c>
      <c r="AP69" s="11">
        <f t="shared" si="49"/>
        <v>0</v>
      </c>
      <c r="AQ69" s="11">
        <f t="shared" si="50"/>
        <v>0</v>
      </c>
      <c r="AR69" s="18">
        <f t="shared" si="60"/>
        <v>0</v>
      </c>
      <c r="AS69" s="18">
        <f t="shared" si="52"/>
        <v>0</v>
      </c>
      <c r="AT69" s="6" t="s">
        <v>33</v>
      </c>
      <c r="AU69" s="11">
        <f t="shared" si="61"/>
        <v>0</v>
      </c>
      <c r="AV69" s="11">
        <f t="shared" si="53"/>
        <v>0</v>
      </c>
      <c r="AW69" s="11">
        <f t="shared" si="54"/>
        <v>0</v>
      </c>
      <c r="AX69" s="11">
        <f t="shared" si="55"/>
        <v>0</v>
      </c>
      <c r="AY69" s="11">
        <f t="shared" si="56"/>
        <v>0</v>
      </c>
      <c r="AZ69" s="11">
        <f t="shared" si="57"/>
        <v>0</v>
      </c>
      <c r="BA69" s="11">
        <f t="shared" si="58"/>
        <v>0</v>
      </c>
      <c r="BB69" s="18">
        <f t="shared" si="59"/>
        <v>0</v>
      </c>
    </row>
    <row r="70" spans="1:54" x14ac:dyDescent="0.25">
      <c r="A70" s="6" t="s">
        <v>34</v>
      </c>
      <c r="B70" s="46"/>
      <c r="C70" s="24">
        <v>0</v>
      </c>
      <c r="D70" s="24">
        <v>0</v>
      </c>
      <c r="E70" s="24">
        <v>1</v>
      </c>
      <c r="F70" s="24">
        <v>0</v>
      </c>
      <c r="G70" s="24">
        <v>0</v>
      </c>
      <c r="H70" s="24">
        <v>0</v>
      </c>
      <c r="I70" s="24">
        <v>0</v>
      </c>
      <c r="J70" s="21">
        <f t="shared" si="41"/>
        <v>1</v>
      </c>
      <c r="K70" s="6" t="s">
        <v>34</v>
      </c>
      <c r="L70" s="11">
        <f t="shared" ref="L70:R73" si="62">C70*$B70</f>
        <v>0</v>
      </c>
      <c r="M70" s="11">
        <f t="shared" si="62"/>
        <v>0</v>
      </c>
      <c r="N70" s="11">
        <f t="shared" si="62"/>
        <v>0</v>
      </c>
      <c r="O70" s="11">
        <f t="shared" si="62"/>
        <v>0</v>
      </c>
      <c r="P70" s="11">
        <f t="shared" si="42"/>
        <v>0</v>
      </c>
      <c r="Q70" s="11">
        <f t="shared" si="42"/>
        <v>0</v>
      </c>
      <c r="R70" s="11">
        <f t="shared" si="42"/>
        <v>0</v>
      </c>
      <c r="S70" s="18">
        <f>SUM(L70:R70)</f>
        <v>0</v>
      </c>
      <c r="T70" s="6" t="s">
        <v>34</v>
      </c>
      <c r="U70" s="24">
        <v>0</v>
      </c>
      <c r="V70" s="24">
        <v>0</v>
      </c>
      <c r="W70" s="24">
        <v>0.76</v>
      </c>
      <c r="X70" s="24">
        <v>0</v>
      </c>
      <c r="Y70" s="24">
        <v>0</v>
      </c>
      <c r="Z70" s="24">
        <v>0</v>
      </c>
      <c r="AA70" s="24">
        <v>0</v>
      </c>
      <c r="AB70" s="6" t="s">
        <v>34</v>
      </c>
      <c r="AC70" s="24">
        <v>0</v>
      </c>
      <c r="AD70" s="24">
        <v>0</v>
      </c>
      <c r="AE70" s="24">
        <v>0.80576258293910819</v>
      </c>
      <c r="AF70" s="24">
        <v>0</v>
      </c>
      <c r="AG70" s="24">
        <v>0</v>
      </c>
      <c r="AH70" s="24">
        <v>0</v>
      </c>
      <c r="AI70" s="24">
        <v>0</v>
      </c>
      <c r="AJ70" s="6" t="s">
        <v>34</v>
      </c>
      <c r="AK70" s="11">
        <f t="shared" si="44"/>
        <v>0</v>
      </c>
      <c r="AL70" s="11">
        <f t="shared" si="45"/>
        <v>0</v>
      </c>
      <c r="AM70" s="11">
        <f t="shared" si="46"/>
        <v>0</v>
      </c>
      <c r="AN70" s="11">
        <f t="shared" si="47"/>
        <v>0</v>
      </c>
      <c r="AO70" s="11">
        <f t="shared" si="48"/>
        <v>0</v>
      </c>
      <c r="AP70" s="11">
        <f t="shared" si="49"/>
        <v>0</v>
      </c>
      <c r="AQ70" s="11">
        <f t="shared" si="50"/>
        <v>0</v>
      </c>
      <c r="AR70" s="18">
        <f t="shared" si="60"/>
        <v>0</v>
      </c>
      <c r="AS70" s="18">
        <f t="shared" si="52"/>
        <v>0</v>
      </c>
      <c r="AT70" s="6" t="s">
        <v>34</v>
      </c>
      <c r="AU70" s="11">
        <f t="shared" si="61"/>
        <v>0</v>
      </c>
      <c r="AV70" s="11">
        <f t="shared" si="53"/>
        <v>0</v>
      </c>
      <c r="AW70" s="11">
        <f t="shared" si="54"/>
        <v>0</v>
      </c>
      <c r="AX70" s="11">
        <f t="shared" si="55"/>
        <v>0</v>
      </c>
      <c r="AY70" s="11">
        <f t="shared" si="56"/>
        <v>0</v>
      </c>
      <c r="AZ70" s="11">
        <f t="shared" si="57"/>
        <v>0</v>
      </c>
      <c r="BA70" s="11">
        <f t="shared" si="58"/>
        <v>0</v>
      </c>
      <c r="BB70" s="18">
        <f t="shared" si="59"/>
        <v>0</v>
      </c>
    </row>
    <row r="71" spans="1:54" x14ac:dyDescent="0.25">
      <c r="A71" s="6" t="s">
        <v>35</v>
      </c>
      <c r="B71" s="46"/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1">
        <f t="shared" si="41"/>
        <v>0</v>
      </c>
      <c r="K71" s="6" t="s">
        <v>35</v>
      </c>
      <c r="L71" s="11">
        <f t="shared" si="62"/>
        <v>0</v>
      </c>
      <c r="M71" s="11">
        <f t="shared" si="62"/>
        <v>0</v>
      </c>
      <c r="N71" s="11">
        <f t="shared" si="62"/>
        <v>0</v>
      </c>
      <c r="O71" s="11">
        <f t="shared" si="62"/>
        <v>0</v>
      </c>
      <c r="P71" s="11">
        <f t="shared" si="42"/>
        <v>0</v>
      </c>
      <c r="Q71" s="11">
        <f t="shared" si="42"/>
        <v>0</v>
      </c>
      <c r="R71" s="11">
        <f t="shared" si="42"/>
        <v>0</v>
      </c>
      <c r="S71" s="18">
        <f>SUM(L71:R71)</f>
        <v>0</v>
      </c>
      <c r="T71" s="6" t="s">
        <v>35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6" t="s">
        <v>35</v>
      </c>
      <c r="AC71" s="24">
        <v>0</v>
      </c>
      <c r="AD71" s="24">
        <v>0</v>
      </c>
      <c r="AE71" s="24">
        <v>0</v>
      </c>
      <c r="AF71" s="24">
        <v>0</v>
      </c>
      <c r="AG71" s="24">
        <v>0</v>
      </c>
      <c r="AH71" s="24">
        <v>0</v>
      </c>
      <c r="AI71" s="24">
        <v>0</v>
      </c>
      <c r="AJ71" s="6" t="s">
        <v>35</v>
      </c>
      <c r="AK71" s="11">
        <f t="shared" si="44"/>
        <v>0</v>
      </c>
      <c r="AL71" s="11">
        <f t="shared" si="45"/>
        <v>0</v>
      </c>
      <c r="AM71" s="11">
        <f t="shared" si="46"/>
        <v>0</v>
      </c>
      <c r="AN71" s="11">
        <f t="shared" si="47"/>
        <v>0</v>
      </c>
      <c r="AO71" s="11">
        <f t="shared" si="48"/>
        <v>0</v>
      </c>
      <c r="AP71" s="11">
        <f t="shared" si="49"/>
        <v>0</v>
      </c>
      <c r="AQ71" s="11">
        <f t="shared" si="50"/>
        <v>0</v>
      </c>
      <c r="AR71" s="18">
        <f t="shared" si="60"/>
        <v>0</v>
      </c>
      <c r="AS71" s="18">
        <f t="shared" si="52"/>
        <v>0</v>
      </c>
      <c r="AT71" s="6" t="s">
        <v>35</v>
      </c>
      <c r="AU71" s="11">
        <f t="shared" si="61"/>
        <v>0</v>
      </c>
      <c r="AV71" s="11">
        <f t="shared" si="53"/>
        <v>0</v>
      </c>
      <c r="AW71" s="11">
        <f t="shared" si="54"/>
        <v>0</v>
      </c>
      <c r="AX71" s="11">
        <f t="shared" si="55"/>
        <v>0</v>
      </c>
      <c r="AY71" s="11">
        <f t="shared" si="56"/>
        <v>0</v>
      </c>
      <c r="AZ71" s="11">
        <f t="shared" si="57"/>
        <v>0</v>
      </c>
      <c r="BA71" s="11">
        <f t="shared" si="58"/>
        <v>0</v>
      </c>
      <c r="BB71" s="18">
        <f t="shared" si="59"/>
        <v>0</v>
      </c>
    </row>
    <row r="72" spans="1:54" x14ac:dyDescent="0.25">
      <c r="A72" s="6" t="s">
        <v>36</v>
      </c>
      <c r="B72" s="46"/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1">
        <f t="shared" si="41"/>
        <v>0</v>
      </c>
      <c r="K72" s="6" t="s">
        <v>36</v>
      </c>
      <c r="L72" s="11">
        <f t="shared" si="62"/>
        <v>0</v>
      </c>
      <c r="M72" s="11">
        <f>D72*$B72</f>
        <v>0</v>
      </c>
      <c r="N72" s="11">
        <f t="shared" si="62"/>
        <v>0</v>
      </c>
      <c r="O72" s="11">
        <f t="shared" si="62"/>
        <v>0</v>
      </c>
      <c r="P72" s="11">
        <f t="shared" si="62"/>
        <v>0</v>
      </c>
      <c r="Q72" s="11">
        <f t="shared" si="62"/>
        <v>0</v>
      </c>
      <c r="R72" s="11">
        <f t="shared" si="62"/>
        <v>0</v>
      </c>
      <c r="S72" s="18">
        <f>SUM(L72:R72)</f>
        <v>0</v>
      </c>
      <c r="T72" s="6" t="s">
        <v>36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4">
        <v>0</v>
      </c>
      <c r="AA72" s="24">
        <v>0</v>
      </c>
      <c r="AB72" s="6" t="s">
        <v>36</v>
      </c>
      <c r="AC72" s="24">
        <v>0</v>
      </c>
      <c r="AD72" s="24">
        <v>0</v>
      </c>
      <c r="AE72" s="24">
        <v>0</v>
      </c>
      <c r="AF72" s="24">
        <v>0</v>
      </c>
      <c r="AG72" s="24">
        <v>0</v>
      </c>
      <c r="AH72" s="24">
        <v>0</v>
      </c>
      <c r="AI72" s="24">
        <v>0</v>
      </c>
      <c r="AJ72" s="6" t="s">
        <v>36</v>
      </c>
      <c r="AK72" s="11">
        <f t="shared" si="44"/>
        <v>0</v>
      </c>
      <c r="AL72" s="11">
        <f t="shared" si="45"/>
        <v>0</v>
      </c>
      <c r="AM72" s="11">
        <f t="shared" si="46"/>
        <v>0</v>
      </c>
      <c r="AN72" s="11">
        <f t="shared" si="47"/>
        <v>0</v>
      </c>
      <c r="AO72" s="11">
        <f t="shared" si="48"/>
        <v>0</v>
      </c>
      <c r="AP72" s="11">
        <f t="shared" si="49"/>
        <v>0</v>
      </c>
      <c r="AQ72" s="11">
        <f t="shared" si="50"/>
        <v>0</v>
      </c>
      <c r="AR72" s="18">
        <f t="shared" si="60"/>
        <v>0</v>
      </c>
      <c r="AS72" s="18">
        <f t="shared" si="52"/>
        <v>0</v>
      </c>
      <c r="AT72" s="6" t="s">
        <v>36</v>
      </c>
      <c r="AU72" s="11">
        <f t="shared" si="61"/>
        <v>0</v>
      </c>
      <c r="AV72" s="11">
        <f t="shared" si="53"/>
        <v>0</v>
      </c>
      <c r="AW72" s="11">
        <f t="shared" si="54"/>
        <v>0</v>
      </c>
      <c r="AX72" s="11">
        <f t="shared" si="55"/>
        <v>0</v>
      </c>
      <c r="AY72" s="11">
        <f t="shared" si="56"/>
        <v>0</v>
      </c>
      <c r="AZ72" s="11">
        <f t="shared" si="57"/>
        <v>0</v>
      </c>
      <c r="BA72" s="11">
        <f t="shared" si="58"/>
        <v>0</v>
      </c>
      <c r="BB72" s="18">
        <f t="shared" si="59"/>
        <v>0</v>
      </c>
    </row>
    <row r="73" spans="1:54" x14ac:dyDescent="0.25">
      <c r="A73" s="6" t="s">
        <v>37</v>
      </c>
      <c r="B73" s="46"/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1">
        <f t="shared" si="41"/>
        <v>0</v>
      </c>
      <c r="K73" s="6" t="s">
        <v>37</v>
      </c>
      <c r="L73" s="11">
        <f t="shared" si="62"/>
        <v>0</v>
      </c>
      <c r="M73" s="11">
        <f t="shared" si="62"/>
        <v>0</v>
      </c>
      <c r="N73" s="11">
        <f t="shared" si="62"/>
        <v>0</v>
      </c>
      <c r="O73" s="11">
        <f t="shared" si="62"/>
        <v>0</v>
      </c>
      <c r="P73" s="11">
        <f t="shared" si="62"/>
        <v>0</v>
      </c>
      <c r="Q73" s="11">
        <f t="shared" si="62"/>
        <v>0</v>
      </c>
      <c r="R73" s="11">
        <f t="shared" si="62"/>
        <v>0</v>
      </c>
      <c r="S73" s="18">
        <f>SUM(L73:R73)</f>
        <v>0</v>
      </c>
      <c r="T73" s="6" t="s">
        <v>37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6" t="s">
        <v>37</v>
      </c>
      <c r="AC73" s="24">
        <v>0</v>
      </c>
      <c r="AD73" s="24">
        <v>0</v>
      </c>
      <c r="AE73" s="24">
        <v>0</v>
      </c>
      <c r="AF73" s="24">
        <v>0</v>
      </c>
      <c r="AG73" s="24">
        <v>0</v>
      </c>
      <c r="AH73" s="24">
        <v>0</v>
      </c>
      <c r="AI73" s="24">
        <v>0</v>
      </c>
      <c r="AJ73" s="6" t="s">
        <v>37</v>
      </c>
      <c r="AK73" s="11">
        <f t="shared" si="44"/>
        <v>0</v>
      </c>
      <c r="AL73" s="11">
        <f t="shared" si="45"/>
        <v>0</v>
      </c>
      <c r="AM73" s="11">
        <f t="shared" si="46"/>
        <v>0</v>
      </c>
      <c r="AN73" s="11">
        <f t="shared" si="47"/>
        <v>0</v>
      </c>
      <c r="AO73" s="11">
        <f t="shared" si="48"/>
        <v>0</v>
      </c>
      <c r="AP73" s="11">
        <f t="shared" si="49"/>
        <v>0</v>
      </c>
      <c r="AQ73" s="11">
        <f t="shared" si="50"/>
        <v>0</v>
      </c>
      <c r="AR73" s="18">
        <f t="shared" si="60"/>
        <v>0</v>
      </c>
      <c r="AS73" s="18">
        <f t="shared" si="52"/>
        <v>0</v>
      </c>
      <c r="AT73" s="6" t="s">
        <v>37</v>
      </c>
      <c r="AU73" s="11">
        <f t="shared" si="61"/>
        <v>0</v>
      </c>
      <c r="AV73" s="11">
        <f t="shared" si="53"/>
        <v>0</v>
      </c>
      <c r="AW73" s="11">
        <f t="shared" si="54"/>
        <v>0</v>
      </c>
      <c r="AX73" s="11">
        <f t="shared" si="55"/>
        <v>0</v>
      </c>
      <c r="AY73" s="11">
        <f t="shared" si="56"/>
        <v>0</v>
      </c>
      <c r="AZ73" s="11">
        <f t="shared" si="57"/>
        <v>0</v>
      </c>
      <c r="BA73" s="11">
        <f t="shared" si="58"/>
        <v>0</v>
      </c>
      <c r="BB73" s="18">
        <f t="shared" si="59"/>
        <v>0</v>
      </c>
    </row>
    <row r="74" spans="1:54" x14ac:dyDescent="0.25">
      <c r="A74" s="4"/>
      <c r="B74" s="14">
        <f>SUM(B56:B73)</f>
        <v>0</v>
      </c>
      <c r="C74" s="15"/>
      <c r="D74" s="15"/>
      <c r="E74" s="15"/>
      <c r="F74" s="15"/>
      <c r="G74" s="15"/>
      <c r="H74" s="15"/>
      <c r="I74" s="15"/>
      <c r="J74" s="15"/>
      <c r="K74" s="17" t="s">
        <v>38</v>
      </c>
      <c r="L74" s="18">
        <f t="shared" ref="L74" si="63">SUM(L56:L73)</f>
        <v>0</v>
      </c>
      <c r="M74" s="18">
        <f>SUM(M56:M73)</f>
        <v>0</v>
      </c>
      <c r="N74" s="18">
        <f t="shared" ref="N74:S74" si="64">SUM(N56:N73)</f>
        <v>0</v>
      </c>
      <c r="O74" s="18">
        <f t="shared" si="64"/>
        <v>0</v>
      </c>
      <c r="P74" s="18">
        <f t="shared" si="64"/>
        <v>0</v>
      </c>
      <c r="Q74" s="18">
        <f t="shared" si="64"/>
        <v>0</v>
      </c>
      <c r="R74" s="18">
        <f t="shared" si="64"/>
        <v>0</v>
      </c>
      <c r="S74" s="18">
        <f t="shared" si="64"/>
        <v>0</v>
      </c>
      <c r="T74" s="16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7" t="s">
        <v>38</v>
      </c>
      <c r="AK74" s="18">
        <f t="shared" ref="AK74:AS74" si="65">SUM(AK56:AK73)</f>
        <v>0</v>
      </c>
      <c r="AL74" s="18">
        <f t="shared" si="65"/>
        <v>0</v>
      </c>
      <c r="AM74" s="18">
        <f t="shared" si="65"/>
        <v>0</v>
      </c>
      <c r="AN74" s="18">
        <f t="shared" si="65"/>
        <v>0</v>
      </c>
      <c r="AO74" s="18">
        <f t="shared" si="65"/>
        <v>0</v>
      </c>
      <c r="AP74" s="18">
        <f t="shared" si="65"/>
        <v>0</v>
      </c>
      <c r="AQ74" s="18">
        <f t="shared" si="65"/>
        <v>0</v>
      </c>
      <c r="AR74" s="18">
        <f t="shared" si="65"/>
        <v>0</v>
      </c>
      <c r="AS74" s="18">
        <f t="shared" si="65"/>
        <v>0</v>
      </c>
      <c r="AT74" s="17" t="s">
        <v>38</v>
      </c>
      <c r="AU74" s="18">
        <f t="shared" ref="AU74:BB74" si="66">SUM(AU56:AU73)</f>
        <v>0</v>
      </c>
      <c r="AV74" s="18">
        <f t="shared" si="66"/>
        <v>0</v>
      </c>
      <c r="AW74" s="18">
        <f t="shared" si="66"/>
        <v>0</v>
      </c>
      <c r="AX74" s="18">
        <f t="shared" si="66"/>
        <v>0</v>
      </c>
      <c r="AY74" s="18">
        <f t="shared" si="66"/>
        <v>0</v>
      </c>
      <c r="AZ74" s="18">
        <f t="shared" si="66"/>
        <v>0</v>
      </c>
      <c r="BA74" s="18">
        <f t="shared" si="66"/>
        <v>0</v>
      </c>
      <c r="BB74" s="18">
        <f t="shared" si="66"/>
        <v>0</v>
      </c>
    </row>
    <row r="76" spans="1:54" x14ac:dyDescent="0.25">
      <c r="A76" s="1" t="s">
        <v>43</v>
      </c>
    </row>
    <row r="77" spans="1:54" x14ac:dyDescent="0.25">
      <c r="A77" s="75" t="s">
        <v>0</v>
      </c>
      <c r="B77" s="75"/>
      <c r="C77" s="75"/>
      <c r="D77" s="75"/>
      <c r="E77" s="75"/>
      <c r="F77" s="75"/>
      <c r="G77" s="75"/>
      <c r="H77" s="75"/>
      <c r="I77" s="75"/>
      <c r="J77" s="22" t="s">
        <v>1</v>
      </c>
      <c r="K77" s="23">
        <v>2016</v>
      </c>
      <c r="L77" s="2"/>
      <c r="M77" s="2"/>
      <c r="N77" s="2"/>
      <c r="O77" s="2"/>
      <c r="P77" s="2"/>
      <c r="Q77" s="2"/>
      <c r="R77" s="2"/>
      <c r="S77" s="3"/>
      <c r="T77" s="4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4"/>
      <c r="AK77" s="2"/>
      <c r="AL77" s="2"/>
      <c r="AM77" s="2"/>
      <c r="AN77" s="2"/>
      <c r="AO77" s="2"/>
      <c r="AP77" s="2"/>
      <c r="AQ77" s="2"/>
      <c r="AR77" s="2"/>
      <c r="AS77" s="2"/>
      <c r="AT77" s="4"/>
      <c r="AU77" s="4"/>
      <c r="AV77" s="4"/>
      <c r="AW77" s="4"/>
      <c r="AX77" s="4"/>
      <c r="AY77" s="4"/>
      <c r="AZ77" s="4"/>
      <c r="BA77" s="4"/>
      <c r="BB77" s="4"/>
    </row>
    <row r="78" spans="1:54" x14ac:dyDescent="0.25">
      <c r="A78" s="57" t="str">
        <f>A76</f>
        <v>AÇO SEM COQUERIA (ROTA 2) A CARVÃO VEGETAL</v>
      </c>
      <c r="B78" s="58"/>
      <c r="C78" s="58"/>
      <c r="D78" s="58"/>
      <c r="E78" s="58"/>
      <c r="F78" s="58"/>
      <c r="G78" s="58"/>
      <c r="H78" s="58"/>
      <c r="I78" s="58"/>
      <c r="J78" s="59"/>
      <c r="K78" s="60" t="str">
        <f>A78</f>
        <v>AÇO SEM COQUERIA (ROTA 2) A CARVÃO VEGETAL</v>
      </c>
      <c r="L78" s="61"/>
      <c r="M78" s="61"/>
      <c r="N78" s="61"/>
      <c r="O78" s="61"/>
      <c r="P78" s="61"/>
      <c r="Q78" s="61"/>
      <c r="R78" s="61"/>
      <c r="S78" s="62"/>
      <c r="T78" s="57" t="str">
        <f>K78</f>
        <v>AÇO SEM COQUERIA (ROTA 2) A CARVÃO VEGETAL</v>
      </c>
      <c r="U78" s="58"/>
      <c r="V78" s="58"/>
      <c r="W78" s="58"/>
      <c r="X78" s="58"/>
      <c r="Y78" s="58"/>
      <c r="Z78" s="58"/>
      <c r="AA78" s="58"/>
      <c r="AB78" s="57" t="str">
        <f>T78</f>
        <v>AÇO SEM COQUERIA (ROTA 2) A CARVÃO VEGETAL</v>
      </c>
      <c r="AC78" s="58"/>
      <c r="AD78" s="58"/>
      <c r="AE78" s="58"/>
      <c r="AF78" s="58"/>
      <c r="AG78" s="58"/>
      <c r="AH78" s="58"/>
      <c r="AI78" s="59"/>
      <c r="AJ78" s="57" t="str">
        <f>AB78</f>
        <v>AÇO SEM COQUERIA (ROTA 2) A CARVÃO VEGETAL</v>
      </c>
      <c r="AK78" s="58"/>
      <c r="AL78" s="58"/>
      <c r="AM78" s="58"/>
      <c r="AN78" s="58"/>
      <c r="AO78" s="58"/>
      <c r="AP78" s="58"/>
      <c r="AQ78" s="58"/>
      <c r="AR78" s="58"/>
      <c r="AS78" s="58"/>
      <c r="AT78" s="57" t="str">
        <f>AJ78</f>
        <v>AÇO SEM COQUERIA (ROTA 2) A CARVÃO VEGETAL</v>
      </c>
      <c r="AU78" s="58"/>
      <c r="AV78" s="58"/>
      <c r="AW78" s="58"/>
      <c r="AX78" s="58"/>
      <c r="AY78" s="58"/>
      <c r="AZ78" s="58"/>
      <c r="BA78" s="58"/>
      <c r="BB78" s="58"/>
    </row>
    <row r="79" spans="1:54" x14ac:dyDescent="0.25">
      <c r="A79" s="43" t="s">
        <v>2</v>
      </c>
      <c r="B79" s="5" t="s">
        <v>3</v>
      </c>
      <c r="C79" s="63" t="s">
        <v>4</v>
      </c>
      <c r="D79" s="64"/>
      <c r="E79" s="64"/>
      <c r="F79" s="64"/>
      <c r="G79" s="64"/>
      <c r="H79" s="64"/>
      <c r="I79" s="64"/>
      <c r="J79" s="65"/>
      <c r="K79" s="43" t="s">
        <v>2</v>
      </c>
      <c r="L79" s="63" t="s">
        <v>5</v>
      </c>
      <c r="M79" s="64"/>
      <c r="N79" s="64"/>
      <c r="O79" s="64"/>
      <c r="P79" s="64"/>
      <c r="Q79" s="64"/>
      <c r="R79" s="64"/>
      <c r="S79" s="64"/>
      <c r="T79" s="43" t="s">
        <v>2</v>
      </c>
      <c r="U79" s="63" t="s">
        <v>6</v>
      </c>
      <c r="V79" s="63"/>
      <c r="W79" s="63"/>
      <c r="X79" s="63"/>
      <c r="Y79" s="63"/>
      <c r="Z79" s="63"/>
      <c r="AA79" s="63"/>
      <c r="AB79" s="43" t="s">
        <v>2</v>
      </c>
      <c r="AC79" s="63" t="s">
        <v>7</v>
      </c>
      <c r="AD79" s="64"/>
      <c r="AE79" s="64"/>
      <c r="AF79" s="64"/>
      <c r="AG79" s="64"/>
      <c r="AH79" s="64"/>
      <c r="AI79" s="65"/>
      <c r="AJ79" s="43" t="s">
        <v>2</v>
      </c>
      <c r="AK79" s="63" t="s">
        <v>8</v>
      </c>
      <c r="AL79" s="64"/>
      <c r="AM79" s="64"/>
      <c r="AN79" s="64"/>
      <c r="AO79" s="64"/>
      <c r="AP79" s="64"/>
      <c r="AQ79" s="64"/>
      <c r="AR79" s="64"/>
      <c r="AS79" s="19" t="s">
        <v>9</v>
      </c>
      <c r="AT79" s="43" t="s">
        <v>2</v>
      </c>
      <c r="AU79" s="63" t="s">
        <v>10</v>
      </c>
      <c r="AV79" s="63"/>
      <c r="AW79" s="63"/>
      <c r="AX79" s="63"/>
      <c r="AY79" s="63"/>
      <c r="AZ79" s="63"/>
      <c r="BA79" s="63"/>
      <c r="BB79" s="63"/>
    </row>
    <row r="80" spans="1:54" x14ac:dyDescent="0.25">
      <c r="A80" s="6"/>
      <c r="B80" s="7" t="s">
        <v>11</v>
      </c>
      <c r="C80" s="8" t="s">
        <v>12</v>
      </c>
      <c r="D80" s="8" t="s">
        <v>13</v>
      </c>
      <c r="E80" s="8" t="s">
        <v>14</v>
      </c>
      <c r="F80" s="8" t="s">
        <v>15</v>
      </c>
      <c r="G80" s="9" t="s">
        <v>16</v>
      </c>
      <c r="H80" s="8" t="s">
        <v>17</v>
      </c>
      <c r="I80" s="8" t="s">
        <v>18</v>
      </c>
      <c r="J80" s="10" t="s">
        <v>19</v>
      </c>
      <c r="K80" s="6"/>
      <c r="L80" s="8" t="s">
        <v>12</v>
      </c>
      <c r="M80" s="8" t="s">
        <v>13</v>
      </c>
      <c r="N80" s="8" t="s">
        <v>14</v>
      </c>
      <c r="O80" s="8" t="s">
        <v>15</v>
      </c>
      <c r="P80" s="9" t="s">
        <v>16</v>
      </c>
      <c r="Q80" s="8" t="s">
        <v>17</v>
      </c>
      <c r="R80" s="8" t="s">
        <v>18</v>
      </c>
      <c r="S80" s="7" t="s">
        <v>19</v>
      </c>
      <c r="T80" s="6"/>
      <c r="U80" s="8" t="s">
        <v>12</v>
      </c>
      <c r="V80" s="8" t="s">
        <v>13</v>
      </c>
      <c r="W80" s="8" t="s">
        <v>14</v>
      </c>
      <c r="X80" s="8" t="s">
        <v>15</v>
      </c>
      <c r="Y80" s="9" t="s">
        <v>16</v>
      </c>
      <c r="Z80" s="8" t="s">
        <v>17</v>
      </c>
      <c r="AA80" s="8" t="s">
        <v>18</v>
      </c>
      <c r="AB80" s="6"/>
      <c r="AC80" s="8" t="s">
        <v>12</v>
      </c>
      <c r="AD80" s="8" t="s">
        <v>13</v>
      </c>
      <c r="AE80" s="8" t="s">
        <v>14</v>
      </c>
      <c r="AF80" s="8" t="s">
        <v>15</v>
      </c>
      <c r="AG80" s="9" t="s">
        <v>16</v>
      </c>
      <c r="AH80" s="8" t="s">
        <v>17</v>
      </c>
      <c r="AI80" s="10" t="s">
        <v>18</v>
      </c>
      <c r="AJ80" s="6"/>
      <c r="AK80" s="8" t="s">
        <v>12</v>
      </c>
      <c r="AL80" s="8" t="s">
        <v>13</v>
      </c>
      <c r="AM80" s="8" t="s">
        <v>14</v>
      </c>
      <c r="AN80" s="8" t="s">
        <v>15</v>
      </c>
      <c r="AO80" s="9" t="s">
        <v>16</v>
      </c>
      <c r="AP80" s="8" t="s">
        <v>17</v>
      </c>
      <c r="AQ80" s="8" t="s">
        <v>18</v>
      </c>
      <c r="AR80" s="20" t="s">
        <v>19</v>
      </c>
      <c r="AS80" s="20" t="s">
        <v>11</v>
      </c>
      <c r="AT80" s="6"/>
      <c r="AU80" s="8" t="s">
        <v>12</v>
      </c>
      <c r="AV80" s="8" t="s">
        <v>13</v>
      </c>
      <c r="AW80" s="8" t="s">
        <v>14</v>
      </c>
      <c r="AX80" s="8" t="s">
        <v>15</v>
      </c>
      <c r="AY80" s="9" t="s">
        <v>16</v>
      </c>
      <c r="AZ80" s="8" t="s">
        <v>17</v>
      </c>
      <c r="BA80" s="8" t="s">
        <v>18</v>
      </c>
      <c r="BB80" s="20" t="s">
        <v>19</v>
      </c>
    </row>
    <row r="81" spans="1:54" x14ac:dyDescent="0.25">
      <c r="A81" s="6" t="s">
        <v>20</v>
      </c>
      <c r="B81" s="46"/>
      <c r="C81" s="24">
        <v>0</v>
      </c>
      <c r="D81" s="24">
        <v>0</v>
      </c>
      <c r="E81" s="24">
        <v>1</v>
      </c>
      <c r="F81" s="24">
        <v>0</v>
      </c>
      <c r="G81" s="24">
        <v>0</v>
      </c>
      <c r="H81" s="24">
        <v>0</v>
      </c>
      <c r="I81" s="24">
        <v>0</v>
      </c>
      <c r="J81" s="21">
        <f t="shared" ref="J81:J98" si="67">SUM(C81:I81)</f>
        <v>1</v>
      </c>
      <c r="K81" s="6" t="s">
        <v>20</v>
      </c>
      <c r="L81" s="11">
        <f>C81*$B81</f>
        <v>0</v>
      </c>
      <c r="M81" s="11">
        <f t="shared" ref="L81:R96" si="68">D81*$B81</f>
        <v>0</v>
      </c>
      <c r="N81" s="11">
        <f>E81*$B81</f>
        <v>0</v>
      </c>
      <c r="O81" s="11">
        <f t="shared" si="68"/>
        <v>0</v>
      </c>
      <c r="P81" s="11">
        <f t="shared" si="68"/>
        <v>0</v>
      </c>
      <c r="Q81" s="11">
        <f t="shared" si="68"/>
        <v>0</v>
      </c>
      <c r="R81" s="11">
        <f t="shared" si="68"/>
        <v>0</v>
      </c>
      <c r="S81" s="18">
        <f t="shared" ref="S81:S94" si="69">SUM(L81:R81)</f>
        <v>0</v>
      </c>
      <c r="T81" s="6" t="s">
        <v>20</v>
      </c>
      <c r="U81" s="24">
        <v>0</v>
      </c>
      <c r="V81" s="24">
        <v>0</v>
      </c>
      <c r="W81" s="24">
        <v>0.7</v>
      </c>
      <c r="X81" s="24">
        <v>0</v>
      </c>
      <c r="Y81" s="24">
        <v>0</v>
      </c>
      <c r="Z81" s="24">
        <v>0</v>
      </c>
      <c r="AA81" s="24">
        <v>0</v>
      </c>
      <c r="AB81" s="6" t="s">
        <v>20</v>
      </c>
      <c r="AC81" s="24">
        <v>0</v>
      </c>
      <c r="AD81" s="24">
        <v>0</v>
      </c>
      <c r="AE81" s="24">
        <v>0.83799999999999997</v>
      </c>
      <c r="AF81" s="24">
        <v>0</v>
      </c>
      <c r="AG81" s="24">
        <v>0</v>
      </c>
      <c r="AH81" s="24">
        <v>0</v>
      </c>
      <c r="AI81" s="24">
        <v>0</v>
      </c>
      <c r="AJ81" s="6" t="s">
        <v>20</v>
      </c>
      <c r="AK81" s="11">
        <f t="shared" ref="AK81:AK98" si="70">IFERROR(U81*L81,0)</f>
        <v>0</v>
      </c>
      <c r="AL81" s="11">
        <f t="shared" ref="AL81:AL98" si="71">IFERROR(V81*M81,0)</f>
        <v>0</v>
      </c>
      <c r="AM81" s="11">
        <f t="shared" ref="AM81:AM98" si="72">IFERROR(W81*N81,0)</f>
        <v>0</v>
      </c>
      <c r="AN81" s="11">
        <f t="shared" ref="AN81:AN98" si="73">IFERROR(X81*O81,0)</f>
        <v>0</v>
      </c>
      <c r="AO81" s="11">
        <f t="shared" ref="AO81:AO98" si="74">IFERROR(Y81*P81,0)</f>
        <v>0</v>
      </c>
      <c r="AP81" s="11">
        <f t="shared" ref="AP81:AP98" si="75">IFERROR(Z81*Q81,0)</f>
        <v>0</v>
      </c>
      <c r="AQ81" s="11">
        <f t="shared" ref="AQ81:AQ98" si="76">IFERROR(AA81*R81,0)</f>
        <v>0</v>
      </c>
      <c r="AR81" s="18">
        <f t="shared" ref="AR81" si="77">SUM(AK81:AQ81)</f>
        <v>0</v>
      </c>
      <c r="AS81" s="18">
        <f t="shared" ref="AS81:AS98" si="78">S81-AR81</f>
        <v>0</v>
      </c>
      <c r="AT81" s="6" t="s">
        <v>20</v>
      </c>
      <c r="AU81" s="11">
        <f>IFERROR(L81*(1-U81/(AC81)),0)</f>
        <v>0</v>
      </c>
      <c r="AV81" s="11">
        <f t="shared" ref="AV81:AV98" si="79">IFERROR(M81*(1-V81/(AD81)),0)</f>
        <v>0</v>
      </c>
      <c r="AW81" s="11">
        <f t="shared" ref="AW81:AW98" si="80">IFERROR(N81*(1-W81/(AE81)),0)</f>
        <v>0</v>
      </c>
      <c r="AX81" s="11">
        <f t="shared" ref="AX81:AX98" si="81">IFERROR(O81*(1-X81/(AF81)),0)</f>
        <v>0</v>
      </c>
      <c r="AY81" s="11">
        <f t="shared" ref="AY81:AY98" si="82">IFERROR(P81*(1-Y81/(AG81)),0)</f>
        <v>0</v>
      </c>
      <c r="AZ81" s="11">
        <f t="shared" ref="AZ81:AZ98" si="83">IFERROR(Q81*(1-Z81/(AH81)),0)</f>
        <v>0</v>
      </c>
      <c r="BA81" s="11">
        <f t="shared" ref="BA81:BA98" si="84">IFERROR(R81*(1-AA81/(AI81)),0)</f>
        <v>0</v>
      </c>
      <c r="BB81" s="18">
        <f t="shared" ref="BB81:BB98" si="85">SUM(AU81:BA81)</f>
        <v>0</v>
      </c>
    </row>
    <row r="82" spans="1:54" x14ac:dyDescent="0.25">
      <c r="A82" s="6" t="s">
        <v>21</v>
      </c>
      <c r="B82" s="46"/>
      <c r="C82" s="24">
        <v>0</v>
      </c>
      <c r="D82" s="24">
        <v>0</v>
      </c>
      <c r="E82" s="24">
        <v>1</v>
      </c>
      <c r="F82" s="24">
        <v>0</v>
      </c>
      <c r="G82" s="24">
        <v>0</v>
      </c>
      <c r="H82" s="24">
        <v>0</v>
      </c>
      <c r="I82" s="24">
        <v>0</v>
      </c>
      <c r="J82" s="21">
        <f t="shared" si="67"/>
        <v>1</v>
      </c>
      <c r="K82" s="6" t="s">
        <v>21</v>
      </c>
      <c r="L82" s="11">
        <f t="shared" si="68"/>
        <v>0</v>
      </c>
      <c r="M82" s="11">
        <f t="shared" si="68"/>
        <v>0</v>
      </c>
      <c r="N82" s="11">
        <f t="shared" si="68"/>
        <v>0</v>
      </c>
      <c r="O82" s="11">
        <f t="shared" si="68"/>
        <v>0</v>
      </c>
      <c r="P82" s="11">
        <f t="shared" si="68"/>
        <v>0</v>
      </c>
      <c r="Q82" s="11">
        <f t="shared" si="68"/>
        <v>0</v>
      </c>
      <c r="R82" s="11">
        <f t="shared" si="68"/>
        <v>0</v>
      </c>
      <c r="S82" s="18">
        <f t="shared" si="69"/>
        <v>0</v>
      </c>
      <c r="T82" s="6" t="s">
        <v>21</v>
      </c>
      <c r="U82" s="24">
        <v>0</v>
      </c>
      <c r="V82" s="24">
        <v>0</v>
      </c>
      <c r="W82" s="24">
        <v>0.76</v>
      </c>
      <c r="X82" s="24">
        <v>0</v>
      </c>
      <c r="Y82" s="24">
        <v>0</v>
      </c>
      <c r="Z82" s="24">
        <v>0</v>
      </c>
      <c r="AA82" s="24">
        <v>0</v>
      </c>
      <c r="AB82" s="6" t="s">
        <v>21</v>
      </c>
      <c r="AC82" s="24">
        <v>0</v>
      </c>
      <c r="AD82" s="24">
        <v>0</v>
      </c>
      <c r="AE82" s="24">
        <v>0.80600000000000005</v>
      </c>
      <c r="AF82" s="24">
        <v>0</v>
      </c>
      <c r="AG82" s="24">
        <v>0</v>
      </c>
      <c r="AH82" s="24">
        <v>0</v>
      </c>
      <c r="AI82" s="24">
        <v>0</v>
      </c>
      <c r="AJ82" s="6" t="s">
        <v>21</v>
      </c>
      <c r="AK82" s="11">
        <f t="shared" si="70"/>
        <v>0</v>
      </c>
      <c r="AL82" s="11">
        <f t="shared" si="71"/>
        <v>0</v>
      </c>
      <c r="AM82" s="11">
        <f t="shared" si="72"/>
        <v>0</v>
      </c>
      <c r="AN82" s="11">
        <f t="shared" si="73"/>
        <v>0</v>
      </c>
      <c r="AO82" s="11">
        <f t="shared" si="74"/>
        <v>0</v>
      </c>
      <c r="AP82" s="11">
        <f t="shared" si="75"/>
        <v>0</v>
      </c>
      <c r="AQ82" s="11">
        <f t="shared" si="76"/>
        <v>0</v>
      </c>
      <c r="AR82" s="18">
        <f t="shared" ref="AR82:AR98" si="86">SUM(AK82:AQ82)</f>
        <v>0</v>
      </c>
      <c r="AS82" s="18">
        <f t="shared" si="78"/>
        <v>0</v>
      </c>
      <c r="AT82" s="6" t="s">
        <v>21</v>
      </c>
      <c r="AU82" s="11">
        <f t="shared" ref="AU82:AU98" si="87">IFERROR(L82*(1-U82/(AC82)),0)</f>
        <v>0</v>
      </c>
      <c r="AV82" s="11">
        <f t="shared" si="79"/>
        <v>0</v>
      </c>
      <c r="AW82" s="11">
        <f t="shared" si="80"/>
        <v>0</v>
      </c>
      <c r="AX82" s="11">
        <f t="shared" si="81"/>
        <v>0</v>
      </c>
      <c r="AY82" s="11">
        <f t="shared" si="82"/>
        <v>0</v>
      </c>
      <c r="AZ82" s="11">
        <f t="shared" si="83"/>
        <v>0</v>
      </c>
      <c r="BA82" s="11">
        <f t="shared" si="84"/>
        <v>0</v>
      </c>
      <c r="BB82" s="18">
        <f t="shared" si="85"/>
        <v>0</v>
      </c>
    </row>
    <row r="83" spans="1:54" x14ac:dyDescent="0.25">
      <c r="A83" s="6" t="s">
        <v>22</v>
      </c>
      <c r="B83" s="46"/>
      <c r="C83" s="24"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1">
        <f t="shared" si="67"/>
        <v>0</v>
      </c>
      <c r="K83" s="6" t="s">
        <v>22</v>
      </c>
      <c r="L83" s="11">
        <f t="shared" si="68"/>
        <v>0</v>
      </c>
      <c r="M83" s="11">
        <f t="shared" si="68"/>
        <v>0</v>
      </c>
      <c r="N83" s="11">
        <f t="shared" si="68"/>
        <v>0</v>
      </c>
      <c r="O83" s="11">
        <f t="shared" si="68"/>
        <v>0</v>
      </c>
      <c r="P83" s="11">
        <f t="shared" si="68"/>
        <v>0</v>
      </c>
      <c r="Q83" s="11">
        <f t="shared" si="68"/>
        <v>0</v>
      </c>
      <c r="R83" s="11">
        <f t="shared" si="68"/>
        <v>0</v>
      </c>
      <c r="S83" s="18">
        <f t="shared" si="69"/>
        <v>0</v>
      </c>
      <c r="T83" s="6" t="s">
        <v>22</v>
      </c>
      <c r="U83" s="24">
        <v>0</v>
      </c>
      <c r="V83" s="24">
        <v>0</v>
      </c>
      <c r="W83" s="24">
        <v>0</v>
      </c>
      <c r="X83" s="24">
        <v>0</v>
      </c>
      <c r="Y83" s="24">
        <v>0</v>
      </c>
      <c r="Z83" s="24">
        <v>0</v>
      </c>
      <c r="AA83" s="24">
        <v>0</v>
      </c>
      <c r="AB83" s="6" t="s">
        <v>22</v>
      </c>
      <c r="AC83" s="24">
        <v>0</v>
      </c>
      <c r="AD83" s="24">
        <v>0</v>
      </c>
      <c r="AE83" s="24">
        <v>0</v>
      </c>
      <c r="AF83" s="24">
        <v>0</v>
      </c>
      <c r="AG83" s="24">
        <v>0</v>
      </c>
      <c r="AH83" s="24">
        <v>0</v>
      </c>
      <c r="AI83" s="24">
        <v>0</v>
      </c>
      <c r="AJ83" s="6" t="s">
        <v>22</v>
      </c>
      <c r="AK83" s="11">
        <f t="shared" si="70"/>
        <v>0</v>
      </c>
      <c r="AL83" s="11">
        <f t="shared" si="71"/>
        <v>0</v>
      </c>
      <c r="AM83" s="11">
        <f t="shared" si="72"/>
        <v>0</v>
      </c>
      <c r="AN83" s="11">
        <f t="shared" si="73"/>
        <v>0</v>
      </c>
      <c r="AO83" s="11">
        <f t="shared" si="74"/>
        <v>0</v>
      </c>
      <c r="AP83" s="11">
        <f t="shared" si="75"/>
        <v>0</v>
      </c>
      <c r="AQ83" s="11">
        <f t="shared" si="76"/>
        <v>0</v>
      </c>
      <c r="AR83" s="18">
        <f t="shared" si="86"/>
        <v>0</v>
      </c>
      <c r="AS83" s="18">
        <f t="shared" si="78"/>
        <v>0</v>
      </c>
      <c r="AT83" s="6" t="s">
        <v>22</v>
      </c>
      <c r="AU83" s="11">
        <f t="shared" si="87"/>
        <v>0</v>
      </c>
      <c r="AV83" s="11">
        <f t="shared" si="79"/>
        <v>0</v>
      </c>
      <c r="AW83" s="11">
        <f t="shared" si="80"/>
        <v>0</v>
      </c>
      <c r="AX83" s="11">
        <f t="shared" si="81"/>
        <v>0</v>
      </c>
      <c r="AY83" s="11">
        <f t="shared" si="82"/>
        <v>0</v>
      </c>
      <c r="AZ83" s="11">
        <f t="shared" si="83"/>
        <v>0</v>
      </c>
      <c r="BA83" s="11">
        <f t="shared" si="84"/>
        <v>0</v>
      </c>
      <c r="BB83" s="18">
        <f t="shared" si="85"/>
        <v>0</v>
      </c>
    </row>
    <row r="84" spans="1:54" x14ac:dyDescent="0.25">
      <c r="A84" s="6" t="s">
        <v>23</v>
      </c>
      <c r="B84" s="46"/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1">
        <f t="shared" si="67"/>
        <v>0</v>
      </c>
      <c r="K84" s="6" t="s">
        <v>23</v>
      </c>
      <c r="L84" s="11">
        <f t="shared" si="68"/>
        <v>0</v>
      </c>
      <c r="M84" s="11">
        <f t="shared" si="68"/>
        <v>0</v>
      </c>
      <c r="N84" s="11">
        <f t="shared" si="68"/>
        <v>0</v>
      </c>
      <c r="O84" s="11">
        <f t="shared" si="68"/>
        <v>0</v>
      </c>
      <c r="P84" s="11">
        <f t="shared" si="68"/>
        <v>0</v>
      </c>
      <c r="Q84" s="11">
        <f t="shared" si="68"/>
        <v>0</v>
      </c>
      <c r="R84" s="11">
        <f t="shared" si="68"/>
        <v>0</v>
      </c>
      <c r="S84" s="18">
        <f t="shared" si="69"/>
        <v>0</v>
      </c>
      <c r="T84" s="6" t="s">
        <v>23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6" t="s">
        <v>23</v>
      </c>
      <c r="AC84" s="24">
        <v>0</v>
      </c>
      <c r="AD84" s="24">
        <v>0</v>
      </c>
      <c r="AE84" s="24">
        <v>0</v>
      </c>
      <c r="AF84" s="24">
        <v>0</v>
      </c>
      <c r="AG84" s="24">
        <v>0</v>
      </c>
      <c r="AH84" s="24">
        <v>0</v>
      </c>
      <c r="AI84" s="24">
        <v>0</v>
      </c>
      <c r="AJ84" s="6" t="s">
        <v>23</v>
      </c>
      <c r="AK84" s="11">
        <f t="shared" si="70"/>
        <v>0</v>
      </c>
      <c r="AL84" s="11">
        <f t="shared" si="71"/>
        <v>0</v>
      </c>
      <c r="AM84" s="11">
        <f t="shared" si="72"/>
        <v>0</v>
      </c>
      <c r="AN84" s="11">
        <f t="shared" si="73"/>
        <v>0</v>
      </c>
      <c r="AO84" s="11">
        <f t="shared" si="74"/>
        <v>0</v>
      </c>
      <c r="AP84" s="11">
        <f t="shared" si="75"/>
        <v>0</v>
      </c>
      <c r="AQ84" s="11">
        <f t="shared" si="76"/>
        <v>0</v>
      </c>
      <c r="AR84" s="18">
        <f t="shared" si="86"/>
        <v>0</v>
      </c>
      <c r="AS84" s="18">
        <f t="shared" si="78"/>
        <v>0</v>
      </c>
      <c r="AT84" s="6" t="s">
        <v>23</v>
      </c>
      <c r="AU84" s="11">
        <f t="shared" si="87"/>
        <v>0</v>
      </c>
      <c r="AV84" s="11">
        <f t="shared" si="79"/>
        <v>0</v>
      </c>
      <c r="AW84" s="11">
        <f t="shared" si="80"/>
        <v>0</v>
      </c>
      <c r="AX84" s="11">
        <f t="shared" si="81"/>
        <v>0</v>
      </c>
      <c r="AY84" s="11">
        <f t="shared" si="82"/>
        <v>0</v>
      </c>
      <c r="AZ84" s="11">
        <f t="shared" si="83"/>
        <v>0</v>
      </c>
      <c r="BA84" s="11">
        <f t="shared" si="84"/>
        <v>0</v>
      </c>
      <c r="BB84" s="18">
        <f t="shared" si="85"/>
        <v>0</v>
      </c>
    </row>
    <row r="85" spans="1:54" x14ac:dyDescent="0.25">
      <c r="A85" s="12" t="s">
        <v>24</v>
      </c>
      <c r="B85" s="46"/>
      <c r="C85" s="24">
        <v>0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1">
        <f t="shared" si="67"/>
        <v>0</v>
      </c>
      <c r="K85" s="12" t="s">
        <v>24</v>
      </c>
      <c r="L85" s="11">
        <f t="shared" si="68"/>
        <v>0</v>
      </c>
      <c r="M85" s="11">
        <f t="shared" si="68"/>
        <v>0</v>
      </c>
      <c r="N85" s="11">
        <f t="shared" si="68"/>
        <v>0</v>
      </c>
      <c r="O85" s="11">
        <f t="shared" si="68"/>
        <v>0</v>
      </c>
      <c r="P85" s="11">
        <f t="shared" si="68"/>
        <v>0</v>
      </c>
      <c r="Q85" s="11">
        <f t="shared" si="68"/>
        <v>0</v>
      </c>
      <c r="R85" s="11">
        <f t="shared" si="68"/>
        <v>0</v>
      </c>
      <c r="S85" s="18">
        <f t="shared" si="69"/>
        <v>0</v>
      </c>
      <c r="T85" s="12" t="s">
        <v>24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12" t="s">
        <v>24</v>
      </c>
      <c r="AC85" s="24">
        <v>0</v>
      </c>
      <c r="AD85" s="24">
        <v>0</v>
      </c>
      <c r="AE85" s="24">
        <v>0</v>
      </c>
      <c r="AF85" s="24">
        <v>0</v>
      </c>
      <c r="AG85" s="24">
        <v>0</v>
      </c>
      <c r="AH85" s="24">
        <v>0</v>
      </c>
      <c r="AI85" s="24">
        <v>0</v>
      </c>
      <c r="AJ85" s="12" t="s">
        <v>24</v>
      </c>
      <c r="AK85" s="11">
        <f t="shared" si="70"/>
        <v>0</v>
      </c>
      <c r="AL85" s="11">
        <f t="shared" si="71"/>
        <v>0</v>
      </c>
      <c r="AM85" s="11">
        <f t="shared" si="72"/>
        <v>0</v>
      </c>
      <c r="AN85" s="11">
        <f t="shared" si="73"/>
        <v>0</v>
      </c>
      <c r="AO85" s="11">
        <f t="shared" si="74"/>
        <v>0</v>
      </c>
      <c r="AP85" s="11">
        <f t="shared" si="75"/>
        <v>0</v>
      </c>
      <c r="AQ85" s="11">
        <f t="shared" si="76"/>
        <v>0</v>
      </c>
      <c r="AR85" s="18">
        <f t="shared" si="86"/>
        <v>0</v>
      </c>
      <c r="AS85" s="18">
        <f t="shared" si="78"/>
        <v>0</v>
      </c>
      <c r="AT85" s="12" t="s">
        <v>24</v>
      </c>
      <c r="AU85" s="11">
        <f t="shared" si="87"/>
        <v>0</v>
      </c>
      <c r="AV85" s="11">
        <f t="shared" si="79"/>
        <v>0</v>
      </c>
      <c r="AW85" s="11">
        <f t="shared" si="80"/>
        <v>0</v>
      </c>
      <c r="AX85" s="11">
        <f t="shared" si="81"/>
        <v>0</v>
      </c>
      <c r="AY85" s="11">
        <f t="shared" si="82"/>
        <v>0</v>
      </c>
      <c r="AZ85" s="11">
        <f t="shared" si="83"/>
        <v>0</v>
      </c>
      <c r="BA85" s="11">
        <f t="shared" si="84"/>
        <v>0</v>
      </c>
      <c r="BB85" s="18">
        <f t="shared" si="85"/>
        <v>0</v>
      </c>
    </row>
    <row r="86" spans="1:54" x14ac:dyDescent="0.25">
      <c r="A86" s="13" t="s">
        <v>25</v>
      </c>
      <c r="B86" s="46"/>
      <c r="C86" s="24">
        <v>0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1">
        <f t="shared" si="67"/>
        <v>0</v>
      </c>
      <c r="K86" s="13" t="s">
        <v>25</v>
      </c>
      <c r="L86" s="11">
        <f t="shared" si="68"/>
        <v>0</v>
      </c>
      <c r="M86" s="11">
        <f t="shared" si="68"/>
        <v>0</v>
      </c>
      <c r="N86" s="11">
        <f t="shared" si="68"/>
        <v>0</v>
      </c>
      <c r="O86" s="11">
        <f t="shared" si="68"/>
        <v>0</v>
      </c>
      <c r="P86" s="11">
        <f t="shared" si="68"/>
        <v>0</v>
      </c>
      <c r="Q86" s="11">
        <f t="shared" si="68"/>
        <v>0</v>
      </c>
      <c r="R86" s="11">
        <f t="shared" si="68"/>
        <v>0</v>
      </c>
      <c r="S86" s="18">
        <f t="shared" si="69"/>
        <v>0</v>
      </c>
      <c r="T86" s="13" t="s">
        <v>25</v>
      </c>
      <c r="U86" s="24">
        <v>0</v>
      </c>
      <c r="V86" s="24">
        <v>0</v>
      </c>
      <c r="W86" s="24">
        <v>0</v>
      </c>
      <c r="X86" s="24">
        <v>0</v>
      </c>
      <c r="Y86" s="24">
        <v>0</v>
      </c>
      <c r="Z86" s="24">
        <v>0</v>
      </c>
      <c r="AA86" s="24">
        <v>0</v>
      </c>
      <c r="AB86" s="13" t="s">
        <v>25</v>
      </c>
      <c r="AC86" s="24">
        <v>0</v>
      </c>
      <c r="AD86" s="24">
        <v>0</v>
      </c>
      <c r="AE86" s="24">
        <v>0</v>
      </c>
      <c r="AF86" s="24">
        <v>0</v>
      </c>
      <c r="AG86" s="24">
        <v>0</v>
      </c>
      <c r="AH86" s="24">
        <v>0</v>
      </c>
      <c r="AI86" s="24">
        <v>0</v>
      </c>
      <c r="AJ86" s="13" t="s">
        <v>25</v>
      </c>
      <c r="AK86" s="11">
        <f t="shared" si="70"/>
        <v>0</v>
      </c>
      <c r="AL86" s="11">
        <f t="shared" si="71"/>
        <v>0</v>
      </c>
      <c r="AM86" s="11">
        <f t="shared" si="72"/>
        <v>0</v>
      </c>
      <c r="AN86" s="11">
        <f t="shared" si="73"/>
        <v>0</v>
      </c>
      <c r="AO86" s="11">
        <f t="shared" si="74"/>
        <v>0</v>
      </c>
      <c r="AP86" s="11">
        <f t="shared" si="75"/>
        <v>0</v>
      </c>
      <c r="AQ86" s="11">
        <f t="shared" si="76"/>
        <v>0</v>
      </c>
      <c r="AR86" s="18">
        <f t="shared" si="86"/>
        <v>0</v>
      </c>
      <c r="AS86" s="18">
        <f t="shared" si="78"/>
        <v>0</v>
      </c>
      <c r="AT86" s="13" t="s">
        <v>25</v>
      </c>
      <c r="AU86" s="11">
        <f t="shared" si="87"/>
        <v>0</v>
      </c>
      <c r="AV86" s="11">
        <f t="shared" si="79"/>
        <v>0</v>
      </c>
      <c r="AW86" s="11">
        <f t="shared" si="80"/>
        <v>0</v>
      </c>
      <c r="AX86" s="11">
        <f t="shared" si="81"/>
        <v>0</v>
      </c>
      <c r="AY86" s="11">
        <f t="shared" si="82"/>
        <v>0</v>
      </c>
      <c r="AZ86" s="11">
        <f t="shared" si="83"/>
        <v>0</v>
      </c>
      <c r="BA86" s="11">
        <f t="shared" si="84"/>
        <v>0</v>
      </c>
      <c r="BB86" s="18">
        <f t="shared" si="85"/>
        <v>0</v>
      </c>
    </row>
    <row r="87" spans="1:54" x14ac:dyDescent="0.25">
      <c r="A87" s="6" t="s">
        <v>26</v>
      </c>
      <c r="B87" s="46"/>
      <c r="C87" s="24">
        <v>0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1">
        <f t="shared" si="67"/>
        <v>0</v>
      </c>
      <c r="K87" s="6" t="s">
        <v>26</v>
      </c>
      <c r="L87" s="11">
        <f t="shared" si="68"/>
        <v>0</v>
      </c>
      <c r="M87" s="11">
        <f t="shared" si="68"/>
        <v>0</v>
      </c>
      <c r="N87" s="11">
        <f t="shared" si="68"/>
        <v>0</v>
      </c>
      <c r="O87" s="11">
        <f t="shared" si="68"/>
        <v>0</v>
      </c>
      <c r="P87" s="11">
        <f t="shared" si="68"/>
        <v>0</v>
      </c>
      <c r="Q87" s="11">
        <f t="shared" si="68"/>
        <v>0</v>
      </c>
      <c r="R87" s="11">
        <f t="shared" si="68"/>
        <v>0</v>
      </c>
      <c r="S87" s="18">
        <f t="shared" si="69"/>
        <v>0</v>
      </c>
      <c r="T87" s="6" t="s">
        <v>26</v>
      </c>
      <c r="U87" s="24">
        <v>0</v>
      </c>
      <c r="V87" s="24">
        <v>0</v>
      </c>
      <c r="W87" s="24">
        <v>0</v>
      </c>
      <c r="X87" s="24">
        <v>0</v>
      </c>
      <c r="Y87" s="24">
        <v>0</v>
      </c>
      <c r="Z87" s="24">
        <v>0</v>
      </c>
      <c r="AA87" s="24">
        <v>0</v>
      </c>
      <c r="AB87" s="6" t="s">
        <v>26</v>
      </c>
      <c r="AC87" s="24">
        <v>0</v>
      </c>
      <c r="AD87" s="24">
        <v>0</v>
      </c>
      <c r="AE87" s="24">
        <v>0</v>
      </c>
      <c r="AF87" s="24">
        <v>0</v>
      </c>
      <c r="AG87" s="24">
        <v>0</v>
      </c>
      <c r="AH87" s="24">
        <v>0</v>
      </c>
      <c r="AI87" s="24">
        <v>0</v>
      </c>
      <c r="AJ87" s="6" t="s">
        <v>26</v>
      </c>
      <c r="AK87" s="11">
        <f t="shared" si="70"/>
        <v>0</v>
      </c>
      <c r="AL87" s="11">
        <f t="shared" si="71"/>
        <v>0</v>
      </c>
      <c r="AM87" s="11">
        <f t="shared" si="72"/>
        <v>0</v>
      </c>
      <c r="AN87" s="11">
        <f t="shared" si="73"/>
        <v>0</v>
      </c>
      <c r="AO87" s="11">
        <f t="shared" si="74"/>
        <v>0</v>
      </c>
      <c r="AP87" s="11">
        <f t="shared" si="75"/>
        <v>0</v>
      </c>
      <c r="AQ87" s="11">
        <f t="shared" si="76"/>
        <v>0</v>
      </c>
      <c r="AR87" s="18">
        <f t="shared" si="86"/>
        <v>0</v>
      </c>
      <c r="AS87" s="18">
        <f t="shared" si="78"/>
        <v>0</v>
      </c>
      <c r="AT87" s="6" t="s">
        <v>26</v>
      </c>
      <c r="AU87" s="11">
        <f t="shared" si="87"/>
        <v>0</v>
      </c>
      <c r="AV87" s="11">
        <f t="shared" si="79"/>
        <v>0</v>
      </c>
      <c r="AW87" s="11">
        <f t="shared" si="80"/>
        <v>0</v>
      </c>
      <c r="AX87" s="11">
        <f t="shared" si="81"/>
        <v>0</v>
      </c>
      <c r="AY87" s="11">
        <f t="shared" si="82"/>
        <v>0</v>
      </c>
      <c r="AZ87" s="11">
        <f t="shared" si="83"/>
        <v>0</v>
      </c>
      <c r="BA87" s="11">
        <f t="shared" si="84"/>
        <v>0</v>
      </c>
      <c r="BB87" s="18">
        <f t="shared" si="85"/>
        <v>0</v>
      </c>
    </row>
    <row r="88" spans="1:54" x14ac:dyDescent="0.25">
      <c r="A88" s="6" t="s">
        <v>27</v>
      </c>
      <c r="B88" s="46"/>
      <c r="C88" s="24">
        <v>0</v>
      </c>
      <c r="D88" s="24">
        <v>0</v>
      </c>
      <c r="E88" s="24">
        <v>1</v>
      </c>
      <c r="F88" s="24">
        <v>0</v>
      </c>
      <c r="G88" s="24">
        <v>0</v>
      </c>
      <c r="H88" s="24">
        <v>0</v>
      </c>
      <c r="I88" s="24">
        <v>0</v>
      </c>
      <c r="J88" s="21">
        <f t="shared" si="67"/>
        <v>1</v>
      </c>
      <c r="K88" s="6" t="s">
        <v>27</v>
      </c>
      <c r="L88" s="11">
        <f t="shared" si="68"/>
        <v>0</v>
      </c>
      <c r="M88" s="11">
        <f t="shared" si="68"/>
        <v>0</v>
      </c>
      <c r="N88" s="11">
        <f t="shared" si="68"/>
        <v>0</v>
      </c>
      <c r="O88" s="11">
        <f t="shared" si="68"/>
        <v>0</v>
      </c>
      <c r="P88" s="11">
        <f t="shared" si="68"/>
        <v>0</v>
      </c>
      <c r="Q88" s="11">
        <f t="shared" si="68"/>
        <v>0</v>
      </c>
      <c r="R88" s="11">
        <f t="shared" si="68"/>
        <v>0</v>
      </c>
      <c r="S88" s="18">
        <f t="shared" si="69"/>
        <v>0</v>
      </c>
      <c r="T88" s="6" t="s">
        <v>27</v>
      </c>
      <c r="U88" s="24">
        <v>0</v>
      </c>
      <c r="V88" s="24">
        <v>0</v>
      </c>
      <c r="W88" s="24">
        <v>0.7</v>
      </c>
      <c r="X88" s="24">
        <v>0</v>
      </c>
      <c r="Y88" s="24">
        <v>0</v>
      </c>
      <c r="Z88" s="24">
        <v>0</v>
      </c>
      <c r="AA88" s="24">
        <v>0</v>
      </c>
      <c r="AB88" s="6" t="s">
        <v>27</v>
      </c>
      <c r="AC88" s="24">
        <v>0</v>
      </c>
      <c r="AD88" s="24">
        <v>0</v>
      </c>
      <c r="AE88" s="24">
        <v>0.83799999999999997</v>
      </c>
      <c r="AF88" s="24">
        <v>0</v>
      </c>
      <c r="AG88" s="24">
        <v>0</v>
      </c>
      <c r="AH88" s="24">
        <v>0</v>
      </c>
      <c r="AI88" s="24">
        <v>0</v>
      </c>
      <c r="AJ88" s="6" t="s">
        <v>27</v>
      </c>
      <c r="AK88" s="11">
        <f t="shared" si="70"/>
        <v>0</v>
      </c>
      <c r="AL88" s="11">
        <f t="shared" si="71"/>
        <v>0</v>
      </c>
      <c r="AM88" s="11">
        <f t="shared" si="72"/>
        <v>0</v>
      </c>
      <c r="AN88" s="11">
        <f t="shared" si="73"/>
        <v>0</v>
      </c>
      <c r="AO88" s="11">
        <f t="shared" si="74"/>
        <v>0</v>
      </c>
      <c r="AP88" s="11">
        <f t="shared" si="75"/>
        <v>0</v>
      </c>
      <c r="AQ88" s="11">
        <f t="shared" si="76"/>
        <v>0</v>
      </c>
      <c r="AR88" s="18">
        <f t="shared" si="86"/>
        <v>0</v>
      </c>
      <c r="AS88" s="18">
        <f t="shared" si="78"/>
        <v>0</v>
      </c>
      <c r="AT88" s="6" t="s">
        <v>27</v>
      </c>
      <c r="AU88" s="11">
        <f t="shared" si="87"/>
        <v>0</v>
      </c>
      <c r="AV88" s="11">
        <f t="shared" si="79"/>
        <v>0</v>
      </c>
      <c r="AW88" s="11">
        <f t="shared" si="80"/>
        <v>0</v>
      </c>
      <c r="AX88" s="11">
        <f t="shared" si="81"/>
        <v>0</v>
      </c>
      <c r="AY88" s="11">
        <f t="shared" si="82"/>
        <v>0</v>
      </c>
      <c r="AZ88" s="11">
        <f t="shared" si="83"/>
        <v>0</v>
      </c>
      <c r="BA88" s="11">
        <f t="shared" si="84"/>
        <v>0</v>
      </c>
      <c r="BB88" s="18">
        <f t="shared" si="85"/>
        <v>0</v>
      </c>
    </row>
    <row r="89" spans="1:54" x14ac:dyDescent="0.25">
      <c r="A89" s="6" t="s">
        <v>28</v>
      </c>
      <c r="B89" s="46"/>
      <c r="C89" s="24">
        <v>0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21">
        <f t="shared" si="67"/>
        <v>0</v>
      </c>
      <c r="K89" s="6" t="s">
        <v>28</v>
      </c>
      <c r="L89" s="11">
        <f t="shared" si="68"/>
        <v>0</v>
      </c>
      <c r="M89" s="11">
        <f t="shared" si="68"/>
        <v>0</v>
      </c>
      <c r="N89" s="11">
        <f t="shared" si="68"/>
        <v>0</v>
      </c>
      <c r="O89" s="11">
        <f t="shared" si="68"/>
        <v>0</v>
      </c>
      <c r="P89" s="11">
        <f t="shared" si="68"/>
        <v>0</v>
      </c>
      <c r="Q89" s="11">
        <f t="shared" si="68"/>
        <v>0</v>
      </c>
      <c r="R89" s="11">
        <f t="shared" si="68"/>
        <v>0</v>
      </c>
      <c r="S89" s="18">
        <f t="shared" si="69"/>
        <v>0</v>
      </c>
      <c r="T89" s="6" t="s">
        <v>28</v>
      </c>
      <c r="U89" s="24">
        <v>0</v>
      </c>
      <c r="V89" s="24">
        <v>0</v>
      </c>
      <c r="W89" s="24">
        <v>0</v>
      </c>
      <c r="X89" s="24">
        <v>0</v>
      </c>
      <c r="Y89" s="24">
        <v>0</v>
      </c>
      <c r="Z89" s="24">
        <v>0</v>
      </c>
      <c r="AA89" s="24">
        <v>0</v>
      </c>
      <c r="AB89" s="6" t="s">
        <v>28</v>
      </c>
      <c r="AC89" s="24">
        <v>0</v>
      </c>
      <c r="AD89" s="24">
        <v>0</v>
      </c>
      <c r="AE89" s="24">
        <v>0</v>
      </c>
      <c r="AF89" s="24">
        <v>0</v>
      </c>
      <c r="AG89" s="24">
        <v>0</v>
      </c>
      <c r="AH89" s="24">
        <v>0</v>
      </c>
      <c r="AI89" s="24">
        <v>0</v>
      </c>
      <c r="AJ89" s="6" t="s">
        <v>28</v>
      </c>
      <c r="AK89" s="11">
        <f t="shared" si="70"/>
        <v>0</v>
      </c>
      <c r="AL89" s="11">
        <f t="shared" si="71"/>
        <v>0</v>
      </c>
      <c r="AM89" s="11">
        <f t="shared" si="72"/>
        <v>0</v>
      </c>
      <c r="AN89" s="11">
        <f t="shared" si="73"/>
        <v>0</v>
      </c>
      <c r="AO89" s="11">
        <f t="shared" si="74"/>
        <v>0</v>
      </c>
      <c r="AP89" s="11">
        <f t="shared" si="75"/>
        <v>0</v>
      </c>
      <c r="AQ89" s="11">
        <f t="shared" si="76"/>
        <v>0</v>
      </c>
      <c r="AR89" s="18">
        <f t="shared" si="86"/>
        <v>0</v>
      </c>
      <c r="AS89" s="18">
        <f t="shared" si="78"/>
        <v>0</v>
      </c>
      <c r="AT89" s="6" t="s">
        <v>28</v>
      </c>
      <c r="AU89" s="11">
        <f t="shared" si="87"/>
        <v>0</v>
      </c>
      <c r="AV89" s="11">
        <f t="shared" si="79"/>
        <v>0</v>
      </c>
      <c r="AW89" s="11">
        <f t="shared" si="80"/>
        <v>0</v>
      </c>
      <c r="AX89" s="11">
        <f t="shared" si="81"/>
        <v>0</v>
      </c>
      <c r="AY89" s="11">
        <f t="shared" si="82"/>
        <v>0</v>
      </c>
      <c r="AZ89" s="11">
        <f t="shared" si="83"/>
        <v>0</v>
      </c>
      <c r="BA89" s="11">
        <f t="shared" si="84"/>
        <v>0</v>
      </c>
      <c r="BB89" s="18">
        <f t="shared" si="85"/>
        <v>0</v>
      </c>
    </row>
    <row r="90" spans="1:54" x14ac:dyDescent="0.25">
      <c r="A90" s="6" t="s">
        <v>29</v>
      </c>
      <c r="B90" s="46"/>
      <c r="C90" s="24">
        <v>0</v>
      </c>
      <c r="D90" s="24">
        <v>0</v>
      </c>
      <c r="E90" s="24">
        <v>1</v>
      </c>
      <c r="F90" s="24">
        <v>0</v>
      </c>
      <c r="G90" s="24">
        <v>0</v>
      </c>
      <c r="H90" s="24">
        <v>0</v>
      </c>
      <c r="I90" s="24">
        <v>0</v>
      </c>
      <c r="J90" s="21">
        <f t="shared" si="67"/>
        <v>1</v>
      </c>
      <c r="K90" s="6" t="s">
        <v>29</v>
      </c>
      <c r="L90" s="11">
        <f t="shared" si="68"/>
        <v>0</v>
      </c>
      <c r="M90" s="11">
        <f t="shared" si="68"/>
        <v>0</v>
      </c>
      <c r="N90" s="11">
        <f t="shared" si="68"/>
        <v>0</v>
      </c>
      <c r="O90" s="11">
        <f t="shared" si="68"/>
        <v>0</v>
      </c>
      <c r="P90" s="11">
        <f t="shared" si="68"/>
        <v>0</v>
      </c>
      <c r="Q90" s="11">
        <f t="shared" si="68"/>
        <v>0</v>
      </c>
      <c r="R90" s="11">
        <f t="shared" si="68"/>
        <v>0</v>
      </c>
      <c r="S90" s="18">
        <f t="shared" si="69"/>
        <v>0</v>
      </c>
      <c r="T90" s="6" t="s">
        <v>29</v>
      </c>
      <c r="U90" s="24">
        <v>0</v>
      </c>
      <c r="V90" s="24">
        <v>0</v>
      </c>
      <c r="W90" s="24">
        <v>0.70546246525219536</v>
      </c>
      <c r="X90" s="24">
        <v>0</v>
      </c>
      <c r="Y90" s="24">
        <v>0</v>
      </c>
      <c r="Z90" s="24">
        <v>0</v>
      </c>
      <c r="AA90" s="24">
        <v>0</v>
      </c>
      <c r="AB90" s="6" t="s">
        <v>29</v>
      </c>
      <c r="AC90" s="24">
        <v>0</v>
      </c>
      <c r="AD90" s="24">
        <v>0</v>
      </c>
      <c r="AE90" s="24">
        <v>0.83762819812559697</v>
      </c>
      <c r="AF90" s="24">
        <v>0</v>
      </c>
      <c r="AG90" s="24">
        <v>0</v>
      </c>
      <c r="AH90" s="24">
        <v>0</v>
      </c>
      <c r="AI90" s="24">
        <v>0</v>
      </c>
      <c r="AJ90" s="6" t="s">
        <v>29</v>
      </c>
      <c r="AK90" s="11">
        <f t="shared" si="70"/>
        <v>0</v>
      </c>
      <c r="AL90" s="11">
        <f t="shared" si="71"/>
        <v>0</v>
      </c>
      <c r="AM90" s="11">
        <f t="shared" si="72"/>
        <v>0</v>
      </c>
      <c r="AN90" s="11">
        <f t="shared" si="73"/>
        <v>0</v>
      </c>
      <c r="AO90" s="11">
        <f t="shared" si="74"/>
        <v>0</v>
      </c>
      <c r="AP90" s="11">
        <f t="shared" si="75"/>
        <v>0</v>
      </c>
      <c r="AQ90" s="11">
        <f t="shared" si="76"/>
        <v>0</v>
      </c>
      <c r="AR90" s="18">
        <f t="shared" si="86"/>
        <v>0</v>
      </c>
      <c r="AS90" s="18">
        <f t="shared" si="78"/>
        <v>0</v>
      </c>
      <c r="AT90" s="6" t="s">
        <v>29</v>
      </c>
      <c r="AU90" s="11">
        <f t="shared" si="87"/>
        <v>0</v>
      </c>
      <c r="AV90" s="11">
        <f t="shared" si="79"/>
        <v>0</v>
      </c>
      <c r="AW90" s="11">
        <f t="shared" si="80"/>
        <v>0</v>
      </c>
      <c r="AX90" s="11">
        <f t="shared" si="81"/>
        <v>0</v>
      </c>
      <c r="AY90" s="11">
        <f t="shared" si="82"/>
        <v>0</v>
      </c>
      <c r="AZ90" s="11">
        <f t="shared" si="83"/>
        <v>0</v>
      </c>
      <c r="BA90" s="11">
        <f t="shared" si="84"/>
        <v>0</v>
      </c>
      <c r="BB90" s="18">
        <f t="shared" si="85"/>
        <v>0</v>
      </c>
    </row>
    <row r="91" spans="1:54" x14ac:dyDescent="0.25">
      <c r="A91" s="6" t="s">
        <v>30</v>
      </c>
      <c r="B91" s="46"/>
      <c r="C91" s="24">
        <v>0</v>
      </c>
      <c r="D91" s="24">
        <v>0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21">
        <f t="shared" si="67"/>
        <v>0</v>
      </c>
      <c r="K91" s="6" t="s">
        <v>30</v>
      </c>
      <c r="L91" s="11">
        <f t="shared" si="68"/>
        <v>0</v>
      </c>
      <c r="M91" s="11">
        <f t="shared" si="68"/>
        <v>0</v>
      </c>
      <c r="N91" s="11">
        <f t="shared" si="68"/>
        <v>0</v>
      </c>
      <c r="O91" s="11">
        <f t="shared" si="68"/>
        <v>0</v>
      </c>
      <c r="P91" s="11">
        <f t="shared" si="68"/>
        <v>0</v>
      </c>
      <c r="Q91" s="11">
        <f t="shared" si="68"/>
        <v>0</v>
      </c>
      <c r="R91" s="11">
        <f t="shared" si="68"/>
        <v>0</v>
      </c>
      <c r="S91" s="18">
        <f t="shared" si="69"/>
        <v>0</v>
      </c>
      <c r="T91" s="6" t="s">
        <v>30</v>
      </c>
      <c r="U91" s="24">
        <v>0</v>
      </c>
      <c r="V91" s="24">
        <v>0</v>
      </c>
      <c r="W91" s="24">
        <v>0</v>
      </c>
      <c r="X91" s="24">
        <v>0</v>
      </c>
      <c r="Y91" s="24">
        <v>0</v>
      </c>
      <c r="Z91" s="24">
        <v>0</v>
      </c>
      <c r="AA91" s="24">
        <v>0</v>
      </c>
      <c r="AB91" s="6" t="s">
        <v>30</v>
      </c>
      <c r="AC91" s="24">
        <v>0</v>
      </c>
      <c r="AD91" s="24">
        <v>0</v>
      </c>
      <c r="AE91" s="24">
        <v>0</v>
      </c>
      <c r="AF91" s="24">
        <v>0</v>
      </c>
      <c r="AG91" s="24">
        <v>0</v>
      </c>
      <c r="AH91" s="24">
        <v>0</v>
      </c>
      <c r="AI91" s="24">
        <v>0</v>
      </c>
      <c r="AJ91" s="6" t="s">
        <v>30</v>
      </c>
      <c r="AK91" s="11">
        <f t="shared" si="70"/>
        <v>0</v>
      </c>
      <c r="AL91" s="11">
        <f t="shared" si="71"/>
        <v>0</v>
      </c>
      <c r="AM91" s="11">
        <f t="shared" si="72"/>
        <v>0</v>
      </c>
      <c r="AN91" s="11">
        <f t="shared" si="73"/>
        <v>0</v>
      </c>
      <c r="AO91" s="11">
        <f t="shared" si="74"/>
        <v>0</v>
      </c>
      <c r="AP91" s="11">
        <f t="shared" si="75"/>
        <v>0</v>
      </c>
      <c r="AQ91" s="11">
        <f t="shared" si="76"/>
        <v>0</v>
      </c>
      <c r="AR91" s="18">
        <f t="shared" si="86"/>
        <v>0</v>
      </c>
      <c r="AS91" s="18">
        <f t="shared" si="78"/>
        <v>0</v>
      </c>
      <c r="AT91" s="6" t="s">
        <v>30</v>
      </c>
      <c r="AU91" s="11">
        <f t="shared" si="87"/>
        <v>0</v>
      </c>
      <c r="AV91" s="11">
        <f t="shared" si="79"/>
        <v>0</v>
      </c>
      <c r="AW91" s="11">
        <f t="shared" si="80"/>
        <v>0</v>
      </c>
      <c r="AX91" s="11">
        <f t="shared" si="81"/>
        <v>0</v>
      </c>
      <c r="AY91" s="11">
        <f t="shared" si="82"/>
        <v>0</v>
      </c>
      <c r="AZ91" s="11">
        <f t="shared" si="83"/>
        <v>0</v>
      </c>
      <c r="BA91" s="11">
        <f t="shared" si="84"/>
        <v>0</v>
      </c>
      <c r="BB91" s="18">
        <f t="shared" si="85"/>
        <v>0</v>
      </c>
    </row>
    <row r="92" spans="1:54" x14ac:dyDescent="0.25">
      <c r="A92" s="6" t="s">
        <v>31</v>
      </c>
      <c r="B92" s="46"/>
      <c r="C92" s="24">
        <v>0</v>
      </c>
      <c r="D92" s="24">
        <v>0</v>
      </c>
      <c r="E92" s="24">
        <v>1</v>
      </c>
      <c r="F92" s="24">
        <v>0</v>
      </c>
      <c r="G92" s="24">
        <v>0</v>
      </c>
      <c r="H92" s="24">
        <v>0</v>
      </c>
      <c r="I92" s="24">
        <v>0</v>
      </c>
      <c r="J92" s="21">
        <f t="shared" si="67"/>
        <v>1</v>
      </c>
      <c r="K92" s="6" t="s">
        <v>31</v>
      </c>
      <c r="L92" s="11">
        <f t="shared" si="68"/>
        <v>0</v>
      </c>
      <c r="M92" s="11">
        <f t="shared" si="68"/>
        <v>0</v>
      </c>
      <c r="N92" s="11">
        <f t="shared" si="68"/>
        <v>0</v>
      </c>
      <c r="O92" s="11">
        <f t="shared" si="68"/>
        <v>0</v>
      </c>
      <c r="P92" s="11">
        <f t="shared" si="68"/>
        <v>0</v>
      </c>
      <c r="Q92" s="11">
        <f t="shared" si="68"/>
        <v>0</v>
      </c>
      <c r="R92" s="11">
        <f t="shared" si="68"/>
        <v>0</v>
      </c>
      <c r="S92" s="18">
        <f t="shared" si="69"/>
        <v>0</v>
      </c>
      <c r="T92" s="6" t="s">
        <v>31</v>
      </c>
      <c r="U92" s="24">
        <v>0</v>
      </c>
      <c r="V92" s="24">
        <v>0</v>
      </c>
      <c r="W92" s="24">
        <v>0.7</v>
      </c>
      <c r="X92" s="24">
        <v>0</v>
      </c>
      <c r="Y92" s="24">
        <v>0</v>
      </c>
      <c r="Z92" s="24">
        <v>0</v>
      </c>
      <c r="AA92" s="24">
        <v>0</v>
      </c>
      <c r="AB92" s="6" t="s">
        <v>31</v>
      </c>
      <c r="AC92" s="24">
        <v>0</v>
      </c>
      <c r="AD92" s="24">
        <v>0</v>
      </c>
      <c r="AE92" s="24">
        <v>0.83799999999999997</v>
      </c>
      <c r="AF92" s="24">
        <v>0</v>
      </c>
      <c r="AG92" s="24">
        <v>0</v>
      </c>
      <c r="AH92" s="24">
        <v>0</v>
      </c>
      <c r="AI92" s="24">
        <v>0</v>
      </c>
      <c r="AJ92" s="6" t="s">
        <v>31</v>
      </c>
      <c r="AK92" s="11">
        <f t="shared" si="70"/>
        <v>0</v>
      </c>
      <c r="AL92" s="11">
        <f t="shared" si="71"/>
        <v>0</v>
      </c>
      <c r="AM92" s="11">
        <f t="shared" si="72"/>
        <v>0</v>
      </c>
      <c r="AN92" s="11">
        <f t="shared" si="73"/>
        <v>0</v>
      </c>
      <c r="AO92" s="11">
        <f t="shared" si="74"/>
        <v>0</v>
      </c>
      <c r="AP92" s="11">
        <f t="shared" si="75"/>
        <v>0</v>
      </c>
      <c r="AQ92" s="11">
        <f t="shared" si="76"/>
        <v>0</v>
      </c>
      <c r="AR92" s="18">
        <f t="shared" si="86"/>
        <v>0</v>
      </c>
      <c r="AS92" s="18">
        <f t="shared" si="78"/>
        <v>0</v>
      </c>
      <c r="AT92" s="6" t="s">
        <v>31</v>
      </c>
      <c r="AU92" s="11">
        <f t="shared" si="87"/>
        <v>0</v>
      </c>
      <c r="AV92" s="11">
        <f t="shared" si="79"/>
        <v>0</v>
      </c>
      <c r="AW92" s="11">
        <f t="shared" si="80"/>
        <v>0</v>
      </c>
      <c r="AX92" s="11">
        <f t="shared" si="81"/>
        <v>0</v>
      </c>
      <c r="AY92" s="11">
        <f t="shared" si="82"/>
        <v>0</v>
      </c>
      <c r="AZ92" s="11">
        <f t="shared" si="83"/>
        <v>0</v>
      </c>
      <c r="BA92" s="11">
        <f t="shared" si="84"/>
        <v>0</v>
      </c>
      <c r="BB92" s="18">
        <f t="shared" si="85"/>
        <v>0</v>
      </c>
    </row>
    <row r="93" spans="1:54" x14ac:dyDescent="0.25">
      <c r="A93" s="6" t="s">
        <v>32</v>
      </c>
      <c r="B93" s="46"/>
      <c r="C93" s="24">
        <v>0</v>
      </c>
      <c r="D93" s="24">
        <v>0</v>
      </c>
      <c r="E93" s="24">
        <v>1</v>
      </c>
      <c r="F93" s="24">
        <v>0</v>
      </c>
      <c r="G93" s="24">
        <v>0</v>
      </c>
      <c r="H93" s="24">
        <v>0</v>
      </c>
      <c r="I93" s="24">
        <v>0</v>
      </c>
      <c r="J93" s="21">
        <f t="shared" si="67"/>
        <v>1</v>
      </c>
      <c r="K93" s="6" t="s">
        <v>32</v>
      </c>
      <c r="L93" s="11">
        <f t="shared" si="68"/>
        <v>0</v>
      </c>
      <c r="M93" s="11">
        <f t="shared" si="68"/>
        <v>0</v>
      </c>
      <c r="N93" s="11">
        <f t="shared" si="68"/>
        <v>0</v>
      </c>
      <c r="O93" s="11">
        <f t="shared" si="68"/>
        <v>0</v>
      </c>
      <c r="P93" s="11">
        <f t="shared" si="68"/>
        <v>0</v>
      </c>
      <c r="Q93" s="11">
        <f t="shared" si="68"/>
        <v>0</v>
      </c>
      <c r="R93" s="11">
        <f t="shared" si="68"/>
        <v>0</v>
      </c>
      <c r="S93" s="18">
        <f t="shared" si="69"/>
        <v>0</v>
      </c>
      <c r="T93" s="6" t="s">
        <v>32</v>
      </c>
      <c r="U93" s="24">
        <v>0</v>
      </c>
      <c r="V93" s="24">
        <v>0</v>
      </c>
      <c r="W93" s="24">
        <v>0.76</v>
      </c>
      <c r="X93" s="24">
        <v>0</v>
      </c>
      <c r="Y93" s="24">
        <v>0</v>
      </c>
      <c r="Z93" s="24">
        <v>0</v>
      </c>
      <c r="AA93" s="24">
        <v>0</v>
      </c>
      <c r="AB93" s="6" t="s">
        <v>32</v>
      </c>
      <c r="AC93" s="24">
        <v>0</v>
      </c>
      <c r="AD93" s="24">
        <v>0</v>
      </c>
      <c r="AE93" s="24">
        <v>0.80600000000000005</v>
      </c>
      <c r="AF93" s="24">
        <v>0</v>
      </c>
      <c r="AG93" s="24">
        <v>0</v>
      </c>
      <c r="AH93" s="24">
        <v>0</v>
      </c>
      <c r="AI93" s="24">
        <v>0</v>
      </c>
      <c r="AJ93" s="6" t="s">
        <v>32</v>
      </c>
      <c r="AK93" s="11">
        <f t="shared" si="70"/>
        <v>0</v>
      </c>
      <c r="AL93" s="11">
        <f t="shared" si="71"/>
        <v>0</v>
      </c>
      <c r="AM93" s="11">
        <f t="shared" si="72"/>
        <v>0</v>
      </c>
      <c r="AN93" s="11">
        <f t="shared" si="73"/>
        <v>0</v>
      </c>
      <c r="AO93" s="11">
        <f t="shared" si="74"/>
        <v>0</v>
      </c>
      <c r="AP93" s="11">
        <f t="shared" si="75"/>
        <v>0</v>
      </c>
      <c r="AQ93" s="11">
        <f t="shared" si="76"/>
        <v>0</v>
      </c>
      <c r="AR93" s="18">
        <f t="shared" si="86"/>
        <v>0</v>
      </c>
      <c r="AS93" s="18">
        <f t="shared" si="78"/>
        <v>0</v>
      </c>
      <c r="AT93" s="6" t="s">
        <v>32</v>
      </c>
      <c r="AU93" s="11">
        <f t="shared" si="87"/>
        <v>0</v>
      </c>
      <c r="AV93" s="11">
        <f t="shared" si="79"/>
        <v>0</v>
      </c>
      <c r="AW93" s="11">
        <f t="shared" si="80"/>
        <v>0</v>
      </c>
      <c r="AX93" s="11">
        <f t="shared" si="81"/>
        <v>0</v>
      </c>
      <c r="AY93" s="11">
        <f t="shared" si="82"/>
        <v>0</v>
      </c>
      <c r="AZ93" s="11">
        <f t="shared" si="83"/>
        <v>0</v>
      </c>
      <c r="BA93" s="11">
        <f t="shared" si="84"/>
        <v>0</v>
      </c>
      <c r="BB93" s="18">
        <f t="shared" si="85"/>
        <v>0</v>
      </c>
    </row>
    <row r="94" spans="1:54" x14ac:dyDescent="0.25">
      <c r="A94" s="6" t="s">
        <v>33</v>
      </c>
      <c r="B94" s="46"/>
      <c r="C94" s="24">
        <v>0.99500000000000011</v>
      </c>
      <c r="D94" s="24">
        <v>0</v>
      </c>
      <c r="E94" s="24">
        <v>0</v>
      </c>
      <c r="F94" s="24">
        <v>0</v>
      </c>
      <c r="G94" s="24">
        <v>5.0000000000000001E-3</v>
      </c>
      <c r="H94" s="24">
        <v>0</v>
      </c>
      <c r="I94" s="24">
        <v>0</v>
      </c>
      <c r="J94" s="21">
        <f t="shared" si="67"/>
        <v>1</v>
      </c>
      <c r="K94" s="6" t="s">
        <v>33</v>
      </c>
      <c r="L94" s="11">
        <f>C94*$B94</f>
        <v>0</v>
      </c>
      <c r="M94" s="11">
        <f>D94*$B94</f>
        <v>0</v>
      </c>
      <c r="N94" s="11">
        <f>E94*$B94</f>
        <v>0</v>
      </c>
      <c r="O94" s="11">
        <f>F94*$B94</f>
        <v>0</v>
      </c>
      <c r="P94" s="11">
        <f t="shared" si="68"/>
        <v>0</v>
      </c>
      <c r="Q94" s="11">
        <f t="shared" si="68"/>
        <v>0</v>
      </c>
      <c r="R94" s="11">
        <f t="shared" si="68"/>
        <v>0</v>
      </c>
      <c r="S94" s="18">
        <f t="shared" si="69"/>
        <v>0</v>
      </c>
      <c r="T94" s="6" t="s">
        <v>33</v>
      </c>
      <c r="U94" s="24">
        <v>0.95499999999999996</v>
      </c>
      <c r="V94" s="24">
        <v>0</v>
      </c>
      <c r="W94" s="24">
        <v>0</v>
      </c>
      <c r="X94" s="24">
        <v>0</v>
      </c>
      <c r="Y94" s="24">
        <v>0.65700000000000003</v>
      </c>
      <c r="Z94" s="24">
        <v>0</v>
      </c>
      <c r="AA94" s="24">
        <v>0</v>
      </c>
      <c r="AB94" s="6" t="s">
        <v>33</v>
      </c>
      <c r="AC94" s="24">
        <v>0.97</v>
      </c>
      <c r="AD94" s="24">
        <v>0</v>
      </c>
      <c r="AE94" s="24">
        <v>0</v>
      </c>
      <c r="AF94" s="24">
        <v>0</v>
      </c>
      <c r="AG94" s="24">
        <v>0.85</v>
      </c>
      <c r="AH94" s="24">
        <v>0</v>
      </c>
      <c r="AI94" s="24">
        <v>0</v>
      </c>
      <c r="AJ94" s="6" t="s">
        <v>33</v>
      </c>
      <c r="AK94" s="11">
        <f t="shared" si="70"/>
        <v>0</v>
      </c>
      <c r="AL94" s="11">
        <f t="shared" si="71"/>
        <v>0</v>
      </c>
      <c r="AM94" s="11">
        <f t="shared" si="72"/>
        <v>0</v>
      </c>
      <c r="AN94" s="11">
        <f t="shared" si="73"/>
        <v>0</v>
      </c>
      <c r="AO94" s="11">
        <f t="shared" si="74"/>
        <v>0</v>
      </c>
      <c r="AP94" s="11">
        <f t="shared" si="75"/>
        <v>0</v>
      </c>
      <c r="AQ94" s="11">
        <f t="shared" si="76"/>
        <v>0</v>
      </c>
      <c r="AR94" s="18">
        <f t="shared" si="86"/>
        <v>0</v>
      </c>
      <c r="AS94" s="18">
        <f t="shared" si="78"/>
        <v>0</v>
      </c>
      <c r="AT94" s="6" t="s">
        <v>33</v>
      </c>
      <c r="AU94" s="11">
        <f t="shared" si="87"/>
        <v>0</v>
      </c>
      <c r="AV94" s="11">
        <f t="shared" si="79"/>
        <v>0</v>
      </c>
      <c r="AW94" s="11">
        <f t="shared" si="80"/>
        <v>0</v>
      </c>
      <c r="AX94" s="11">
        <f t="shared" si="81"/>
        <v>0</v>
      </c>
      <c r="AY94" s="11">
        <f t="shared" si="82"/>
        <v>0</v>
      </c>
      <c r="AZ94" s="11">
        <f t="shared" si="83"/>
        <v>0</v>
      </c>
      <c r="BA94" s="11">
        <f t="shared" si="84"/>
        <v>0</v>
      </c>
      <c r="BB94" s="18">
        <f t="shared" si="85"/>
        <v>0</v>
      </c>
    </row>
    <row r="95" spans="1:54" x14ac:dyDescent="0.25">
      <c r="A95" s="6" t="s">
        <v>34</v>
      </c>
      <c r="B95" s="46"/>
      <c r="C95" s="24">
        <v>0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21">
        <f t="shared" si="67"/>
        <v>0</v>
      </c>
      <c r="K95" s="6" t="s">
        <v>34</v>
      </c>
      <c r="L95" s="11">
        <f t="shared" ref="L95:R98" si="88">C95*$B95</f>
        <v>0</v>
      </c>
      <c r="M95" s="11">
        <f t="shared" si="88"/>
        <v>0</v>
      </c>
      <c r="N95" s="11">
        <f t="shared" si="88"/>
        <v>0</v>
      </c>
      <c r="O95" s="11">
        <f t="shared" si="88"/>
        <v>0</v>
      </c>
      <c r="P95" s="11">
        <f t="shared" si="68"/>
        <v>0</v>
      </c>
      <c r="Q95" s="11">
        <f t="shared" si="68"/>
        <v>0</v>
      </c>
      <c r="R95" s="11">
        <f t="shared" si="68"/>
        <v>0</v>
      </c>
      <c r="S95" s="18">
        <f>SUM(L95:R95)</f>
        <v>0</v>
      </c>
      <c r="T95" s="6" t="s">
        <v>34</v>
      </c>
      <c r="U95" s="24">
        <v>0</v>
      </c>
      <c r="V95" s="24">
        <v>0</v>
      </c>
      <c r="W95" s="24">
        <v>0</v>
      </c>
      <c r="X95" s="24">
        <v>0</v>
      </c>
      <c r="Y95" s="24">
        <v>0</v>
      </c>
      <c r="Z95" s="24">
        <v>0</v>
      </c>
      <c r="AA95" s="24">
        <v>0</v>
      </c>
      <c r="AB95" s="6" t="s">
        <v>34</v>
      </c>
      <c r="AC95" s="24">
        <v>0</v>
      </c>
      <c r="AD95" s="24">
        <v>0</v>
      </c>
      <c r="AE95" s="24">
        <v>0</v>
      </c>
      <c r="AF95" s="24">
        <v>0</v>
      </c>
      <c r="AG95" s="24">
        <v>0</v>
      </c>
      <c r="AH95" s="24">
        <v>0</v>
      </c>
      <c r="AI95" s="24">
        <v>0</v>
      </c>
      <c r="AJ95" s="6" t="s">
        <v>34</v>
      </c>
      <c r="AK95" s="11">
        <f t="shared" si="70"/>
        <v>0</v>
      </c>
      <c r="AL95" s="11">
        <f t="shared" si="71"/>
        <v>0</v>
      </c>
      <c r="AM95" s="11">
        <f t="shared" si="72"/>
        <v>0</v>
      </c>
      <c r="AN95" s="11">
        <f t="shared" si="73"/>
        <v>0</v>
      </c>
      <c r="AO95" s="11">
        <f t="shared" si="74"/>
        <v>0</v>
      </c>
      <c r="AP95" s="11">
        <f t="shared" si="75"/>
        <v>0</v>
      </c>
      <c r="AQ95" s="11">
        <f t="shared" si="76"/>
        <v>0</v>
      </c>
      <c r="AR95" s="18">
        <f t="shared" si="86"/>
        <v>0</v>
      </c>
      <c r="AS95" s="18">
        <f t="shared" si="78"/>
        <v>0</v>
      </c>
      <c r="AT95" s="6" t="s">
        <v>34</v>
      </c>
      <c r="AU95" s="11">
        <f t="shared" si="87"/>
        <v>0</v>
      </c>
      <c r="AV95" s="11">
        <f t="shared" si="79"/>
        <v>0</v>
      </c>
      <c r="AW95" s="11">
        <f t="shared" si="80"/>
        <v>0</v>
      </c>
      <c r="AX95" s="11">
        <f t="shared" si="81"/>
        <v>0</v>
      </c>
      <c r="AY95" s="11">
        <f t="shared" si="82"/>
        <v>0</v>
      </c>
      <c r="AZ95" s="11">
        <f t="shared" si="83"/>
        <v>0</v>
      </c>
      <c r="BA95" s="11">
        <f t="shared" si="84"/>
        <v>0</v>
      </c>
      <c r="BB95" s="18">
        <f t="shared" si="85"/>
        <v>0</v>
      </c>
    </row>
    <row r="96" spans="1:54" x14ac:dyDescent="0.25">
      <c r="A96" s="6" t="s">
        <v>35</v>
      </c>
      <c r="B96" s="46"/>
      <c r="C96" s="24">
        <v>0</v>
      </c>
      <c r="D96" s="24">
        <v>0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1">
        <f t="shared" si="67"/>
        <v>0</v>
      </c>
      <c r="K96" s="6" t="s">
        <v>35</v>
      </c>
      <c r="L96" s="11">
        <f t="shared" si="88"/>
        <v>0</v>
      </c>
      <c r="M96" s="11">
        <f t="shared" si="88"/>
        <v>0</v>
      </c>
      <c r="N96" s="11">
        <f t="shared" si="88"/>
        <v>0</v>
      </c>
      <c r="O96" s="11">
        <f t="shared" si="88"/>
        <v>0</v>
      </c>
      <c r="P96" s="11">
        <f t="shared" si="68"/>
        <v>0</v>
      </c>
      <c r="Q96" s="11">
        <f t="shared" si="68"/>
        <v>0</v>
      </c>
      <c r="R96" s="11">
        <f t="shared" si="68"/>
        <v>0</v>
      </c>
      <c r="S96" s="18">
        <f>SUM(L96:R96)</f>
        <v>0</v>
      </c>
      <c r="T96" s="6" t="s">
        <v>35</v>
      </c>
      <c r="U96" s="24">
        <v>0</v>
      </c>
      <c r="V96" s="24">
        <v>0</v>
      </c>
      <c r="W96" s="24">
        <v>0</v>
      </c>
      <c r="X96" s="24">
        <v>0</v>
      </c>
      <c r="Y96" s="24">
        <v>0</v>
      </c>
      <c r="Z96" s="24">
        <v>0</v>
      </c>
      <c r="AA96" s="24">
        <v>0</v>
      </c>
      <c r="AB96" s="6" t="s">
        <v>35</v>
      </c>
      <c r="AC96" s="24">
        <v>0</v>
      </c>
      <c r="AD96" s="24">
        <v>0</v>
      </c>
      <c r="AE96" s="24">
        <v>0</v>
      </c>
      <c r="AF96" s="24">
        <v>0</v>
      </c>
      <c r="AG96" s="24">
        <v>0</v>
      </c>
      <c r="AH96" s="24">
        <v>0</v>
      </c>
      <c r="AI96" s="24">
        <v>0</v>
      </c>
      <c r="AJ96" s="6" t="s">
        <v>35</v>
      </c>
      <c r="AK96" s="11">
        <f t="shared" si="70"/>
        <v>0</v>
      </c>
      <c r="AL96" s="11">
        <f t="shared" si="71"/>
        <v>0</v>
      </c>
      <c r="AM96" s="11">
        <f t="shared" si="72"/>
        <v>0</v>
      </c>
      <c r="AN96" s="11">
        <f t="shared" si="73"/>
        <v>0</v>
      </c>
      <c r="AO96" s="11">
        <f t="shared" si="74"/>
        <v>0</v>
      </c>
      <c r="AP96" s="11">
        <f t="shared" si="75"/>
        <v>0</v>
      </c>
      <c r="AQ96" s="11">
        <f t="shared" si="76"/>
        <v>0</v>
      </c>
      <c r="AR96" s="18">
        <f t="shared" si="86"/>
        <v>0</v>
      </c>
      <c r="AS96" s="18">
        <f t="shared" si="78"/>
        <v>0</v>
      </c>
      <c r="AT96" s="6" t="s">
        <v>35</v>
      </c>
      <c r="AU96" s="11">
        <f t="shared" si="87"/>
        <v>0</v>
      </c>
      <c r="AV96" s="11">
        <f t="shared" si="79"/>
        <v>0</v>
      </c>
      <c r="AW96" s="11">
        <f t="shared" si="80"/>
        <v>0</v>
      </c>
      <c r="AX96" s="11">
        <f t="shared" si="81"/>
        <v>0</v>
      </c>
      <c r="AY96" s="11">
        <f t="shared" si="82"/>
        <v>0</v>
      </c>
      <c r="AZ96" s="11">
        <f t="shared" si="83"/>
        <v>0</v>
      </c>
      <c r="BA96" s="11">
        <f t="shared" si="84"/>
        <v>0</v>
      </c>
      <c r="BB96" s="18">
        <f t="shared" si="85"/>
        <v>0</v>
      </c>
    </row>
    <row r="97" spans="1:54" x14ac:dyDescent="0.25">
      <c r="A97" s="6" t="s">
        <v>36</v>
      </c>
      <c r="B97" s="46"/>
      <c r="C97" s="24">
        <v>0</v>
      </c>
      <c r="D97" s="24">
        <v>0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1">
        <f t="shared" si="67"/>
        <v>0</v>
      </c>
      <c r="K97" s="6" t="s">
        <v>36</v>
      </c>
      <c r="L97" s="11">
        <f t="shared" si="88"/>
        <v>0</v>
      </c>
      <c r="M97" s="11">
        <f>D97*$B97</f>
        <v>0</v>
      </c>
      <c r="N97" s="11">
        <f t="shared" si="88"/>
        <v>0</v>
      </c>
      <c r="O97" s="11">
        <f t="shared" si="88"/>
        <v>0</v>
      </c>
      <c r="P97" s="11">
        <f t="shared" si="88"/>
        <v>0</v>
      </c>
      <c r="Q97" s="11">
        <f t="shared" si="88"/>
        <v>0</v>
      </c>
      <c r="R97" s="11">
        <f t="shared" si="88"/>
        <v>0</v>
      </c>
      <c r="S97" s="18">
        <f>SUM(L97:R97)</f>
        <v>0</v>
      </c>
      <c r="T97" s="6" t="s">
        <v>36</v>
      </c>
      <c r="U97" s="24">
        <v>0</v>
      </c>
      <c r="V97" s="24">
        <v>0</v>
      </c>
      <c r="W97" s="24">
        <v>0</v>
      </c>
      <c r="X97" s="24">
        <v>0</v>
      </c>
      <c r="Y97" s="24">
        <v>0</v>
      </c>
      <c r="Z97" s="24">
        <v>0</v>
      </c>
      <c r="AA97" s="24">
        <v>0</v>
      </c>
      <c r="AB97" s="6" t="s">
        <v>36</v>
      </c>
      <c r="AC97" s="24">
        <v>0</v>
      </c>
      <c r="AD97" s="24">
        <v>0</v>
      </c>
      <c r="AE97" s="24">
        <v>0</v>
      </c>
      <c r="AF97" s="24">
        <v>0</v>
      </c>
      <c r="AG97" s="24">
        <v>0</v>
      </c>
      <c r="AH97" s="24">
        <v>0</v>
      </c>
      <c r="AI97" s="24">
        <v>0</v>
      </c>
      <c r="AJ97" s="6" t="s">
        <v>36</v>
      </c>
      <c r="AK97" s="11">
        <f t="shared" si="70"/>
        <v>0</v>
      </c>
      <c r="AL97" s="11">
        <f t="shared" si="71"/>
        <v>0</v>
      </c>
      <c r="AM97" s="11">
        <f t="shared" si="72"/>
        <v>0</v>
      </c>
      <c r="AN97" s="11">
        <f t="shared" si="73"/>
        <v>0</v>
      </c>
      <c r="AO97" s="11">
        <f t="shared" si="74"/>
        <v>0</v>
      </c>
      <c r="AP97" s="11">
        <f t="shared" si="75"/>
        <v>0</v>
      </c>
      <c r="AQ97" s="11">
        <f t="shared" si="76"/>
        <v>0</v>
      </c>
      <c r="AR97" s="18">
        <f t="shared" si="86"/>
        <v>0</v>
      </c>
      <c r="AS97" s="18">
        <f t="shared" si="78"/>
        <v>0</v>
      </c>
      <c r="AT97" s="6" t="s">
        <v>36</v>
      </c>
      <c r="AU97" s="11">
        <f t="shared" si="87"/>
        <v>0</v>
      </c>
      <c r="AV97" s="11">
        <f t="shared" si="79"/>
        <v>0</v>
      </c>
      <c r="AW97" s="11">
        <f t="shared" si="80"/>
        <v>0</v>
      </c>
      <c r="AX97" s="11">
        <f t="shared" si="81"/>
        <v>0</v>
      </c>
      <c r="AY97" s="11">
        <f t="shared" si="82"/>
        <v>0</v>
      </c>
      <c r="AZ97" s="11">
        <f t="shared" si="83"/>
        <v>0</v>
      </c>
      <c r="BA97" s="11">
        <f t="shared" si="84"/>
        <v>0</v>
      </c>
      <c r="BB97" s="18">
        <f t="shared" si="85"/>
        <v>0</v>
      </c>
    </row>
    <row r="98" spans="1:54" x14ac:dyDescent="0.25">
      <c r="A98" s="6" t="s">
        <v>37</v>
      </c>
      <c r="B98" s="46"/>
      <c r="C98" s="24">
        <v>0</v>
      </c>
      <c r="D98" s="24">
        <v>0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1">
        <f t="shared" si="67"/>
        <v>0</v>
      </c>
      <c r="K98" s="6" t="s">
        <v>37</v>
      </c>
      <c r="L98" s="11">
        <f t="shared" si="88"/>
        <v>0</v>
      </c>
      <c r="M98" s="11">
        <f t="shared" si="88"/>
        <v>0</v>
      </c>
      <c r="N98" s="11">
        <f t="shared" si="88"/>
        <v>0</v>
      </c>
      <c r="O98" s="11">
        <f t="shared" si="88"/>
        <v>0</v>
      </c>
      <c r="P98" s="11">
        <f t="shared" si="88"/>
        <v>0</v>
      </c>
      <c r="Q98" s="11">
        <f t="shared" si="88"/>
        <v>0</v>
      </c>
      <c r="R98" s="11">
        <f t="shared" si="88"/>
        <v>0</v>
      </c>
      <c r="S98" s="18">
        <f>SUM(L98:R98)</f>
        <v>0</v>
      </c>
      <c r="T98" s="6" t="s">
        <v>37</v>
      </c>
      <c r="U98" s="24">
        <v>0</v>
      </c>
      <c r="V98" s="24">
        <v>0</v>
      </c>
      <c r="W98" s="24">
        <v>0</v>
      </c>
      <c r="X98" s="24">
        <v>0</v>
      </c>
      <c r="Y98" s="24">
        <v>0</v>
      </c>
      <c r="Z98" s="24">
        <v>0</v>
      </c>
      <c r="AA98" s="24">
        <v>0</v>
      </c>
      <c r="AB98" s="6" t="s">
        <v>37</v>
      </c>
      <c r="AC98" s="24">
        <v>0</v>
      </c>
      <c r="AD98" s="24">
        <v>0</v>
      </c>
      <c r="AE98" s="24">
        <v>0</v>
      </c>
      <c r="AF98" s="24">
        <v>0</v>
      </c>
      <c r="AG98" s="24">
        <v>0</v>
      </c>
      <c r="AH98" s="24">
        <v>0</v>
      </c>
      <c r="AI98" s="24">
        <v>0</v>
      </c>
      <c r="AJ98" s="6" t="s">
        <v>37</v>
      </c>
      <c r="AK98" s="11">
        <f t="shared" si="70"/>
        <v>0</v>
      </c>
      <c r="AL98" s="11">
        <f t="shared" si="71"/>
        <v>0</v>
      </c>
      <c r="AM98" s="11">
        <f t="shared" si="72"/>
        <v>0</v>
      </c>
      <c r="AN98" s="11">
        <f t="shared" si="73"/>
        <v>0</v>
      </c>
      <c r="AO98" s="11">
        <f t="shared" si="74"/>
        <v>0</v>
      </c>
      <c r="AP98" s="11">
        <f t="shared" si="75"/>
        <v>0</v>
      </c>
      <c r="AQ98" s="11">
        <f t="shared" si="76"/>
        <v>0</v>
      </c>
      <c r="AR98" s="18">
        <f t="shared" si="86"/>
        <v>0</v>
      </c>
      <c r="AS98" s="18">
        <f t="shared" si="78"/>
        <v>0</v>
      </c>
      <c r="AT98" s="6" t="s">
        <v>37</v>
      </c>
      <c r="AU98" s="11">
        <f t="shared" si="87"/>
        <v>0</v>
      </c>
      <c r="AV98" s="11">
        <f t="shared" si="79"/>
        <v>0</v>
      </c>
      <c r="AW98" s="11">
        <f t="shared" si="80"/>
        <v>0</v>
      </c>
      <c r="AX98" s="11">
        <f t="shared" si="81"/>
        <v>0</v>
      </c>
      <c r="AY98" s="11">
        <f t="shared" si="82"/>
        <v>0</v>
      </c>
      <c r="AZ98" s="11">
        <f t="shared" si="83"/>
        <v>0</v>
      </c>
      <c r="BA98" s="11">
        <f t="shared" si="84"/>
        <v>0</v>
      </c>
      <c r="BB98" s="18">
        <f t="shared" si="85"/>
        <v>0</v>
      </c>
    </row>
    <row r="99" spans="1:54" x14ac:dyDescent="0.25">
      <c r="A99" s="4"/>
      <c r="B99" s="14">
        <f>SUM(B81:B98)</f>
        <v>0</v>
      </c>
      <c r="C99" s="15"/>
      <c r="D99" s="15"/>
      <c r="E99" s="15"/>
      <c r="F99" s="15"/>
      <c r="G99" s="15"/>
      <c r="H99" s="15"/>
      <c r="I99" s="15"/>
      <c r="J99" s="15"/>
      <c r="K99" s="17" t="s">
        <v>38</v>
      </c>
      <c r="L99" s="18">
        <f t="shared" ref="L99" si="89">SUM(L81:L98)</f>
        <v>0</v>
      </c>
      <c r="M99" s="18">
        <f>SUM(M81:M98)</f>
        <v>0</v>
      </c>
      <c r="N99" s="18">
        <f t="shared" ref="N99:S99" si="90">SUM(N81:N98)</f>
        <v>0</v>
      </c>
      <c r="O99" s="18">
        <f t="shared" si="90"/>
        <v>0</v>
      </c>
      <c r="P99" s="18">
        <f t="shared" si="90"/>
        <v>0</v>
      </c>
      <c r="Q99" s="18">
        <f t="shared" si="90"/>
        <v>0</v>
      </c>
      <c r="R99" s="18">
        <f t="shared" si="90"/>
        <v>0</v>
      </c>
      <c r="S99" s="18">
        <f t="shared" si="90"/>
        <v>0</v>
      </c>
      <c r="T99" s="16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7" t="s">
        <v>38</v>
      </c>
      <c r="AK99" s="18">
        <f t="shared" ref="AK99:AS99" si="91">SUM(AK81:AK98)</f>
        <v>0</v>
      </c>
      <c r="AL99" s="18">
        <f t="shared" si="91"/>
        <v>0</v>
      </c>
      <c r="AM99" s="18">
        <f t="shared" si="91"/>
        <v>0</v>
      </c>
      <c r="AN99" s="18">
        <f t="shared" si="91"/>
        <v>0</v>
      </c>
      <c r="AO99" s="18">
        <f t="shared" si="91"/>
        <v>0</v>
      </c>
      <c r="AP99" s="18">
        <f t="shared" si="91"/>
        <v>0</v>
      </c>
      <c r="AQ99" s="18">
        <f t="shared" si="91"/>
        <v>0</v>
      </c>
      <c r="AR99" s="18">
        <f t="shared" si="91"/>
        <v>0</v>
      </c>
      <c r="AS99" s="18">
        <f t="shared" si="91"/>
        <v>0</v>
      </c>
      <c r="AT99" s="17" t="s">
        <v>38</v>
      </c>
      <c r="AU99" s="18">
        <f t="shared" ref="AU99:BB99" si="92">SUM(AU81:AU98)</f>
        <v>0</v>
      </c>
      <c r="AV99" s="18">
        <f t="shared" si="92"/>
        <v>0</v>
      </c>
      <c r="AW99" s="18">
        <f t="shared" si="92"/>
        <v>0</v>
      </c>
      <c r="AX99" s="18">
        <f t="shared" si="92"/>
        <v>0</v>
      </c>
      <c r="AY99" s="18">
        <f t="shared" si="92"/>
        <v>0</v>
      </c>
      <c r="AZ99" s="18">
        <f t="shared" si="92"/>
        <v>0</v>
      </c>
      <c r="BA99" s="18">
        <f t="shared" si="92"/>
        <v>0</v>
      </c>
      <c r="BB99" s="18">
        <f t="shared" si="92"/>
        <v>0</v>
      </c>
    </row>
    <row r="101" spans="1:54" x14ac:dyDescent="0.25">
      <c r="A101" s="1" t="s">
        <v>44</v>
      </c>
    </row>
    <row r="102" spans="1:54" x14ac:dyDescent="0.25">
      <c r="A102" s="75" t="s">
        <v>0</v>
      </c>
      <c r="B102" s="75"/>
      <c r="C102" s="75"/>
      <c r="D102" s="75"/>
      <c r="E102" s="75"/>
      <c r="F102" s="75"/>
      <c r="G102" s="75"/>
      <c r="H102" s="75"/>
      <c r="I102" s="75"/>
      <c r="J102" s="22" t="s">
        <v>1</v>
      </c>
      <c r="K102" s="23">
        <v>2016</v>
      </c>
      <c r="L102" s="2"/>
      <c r="M102" s="2"/>
      <c r="N102" s="2"/>
      <c r="O102" s="2"/>
      <c r="P102" s="2"/>
      <c r="Q102" s="2"/>
      <c r="R102" s="2"/>
      <c r="S102" s="3"/>
      <c r="T102" s="4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4"/>
      <c r="AK102" s="2"/>
      <c r="AL102" s="2"/>
      <c r="AM102" s="2"/>
      <c r="AN102" s="2"/>
      <c r="AO102" s="2"/>
      <c r="AP102" s="2"/>
      <c r="AQ102" s="2"/>
      <c r="AR102" s="2"/>
      <c r="AS102" s="2"/>
      <c r="AT102" s="4"/>
      <c r="AU102" s="4"/>
      <c r="AV102" s="4"/>
      <c r="AW102" s="4"/>
      <c r="AX102" s="4"/>
      <c r="AY102" s="4"/>
      <c r="AZ102" s="4"/>
      <c r="BA102" s="4"/>
      <c r="BB102" s="4"/>
    </row>
    <row r="103" spans="1:54" x14ac:dyDescent="0.25">
      <c r="A103" s="57" t="str">
        <f>A101</f>
        <v>REAPROVEITAMENTO DE SUCATA</v>
      </c>
      <c r="B103" s="58"/>
      <c r="C103" s="58"/>
      <c r="D103" s="58"/>
      <c r="E103" s="58"/>
      <c r="F103" s="58"/>
      <c r="G103" s="58"/>
      <c r="H103" s="58"/>
      <c r="I103" s="58"/>
      <c r="J103" s="59"/>
      <c r="K103" s="60" t="str">
        <f>A103</f>
        <v>REAPROVEITAMENTO DE SUCATA</v>
      </c>
      <c r="L103" s="61"/>
      <c r="M103" s="61"/>
      <c r="N103" s="61"/>
      <c r="O103" s="61"/>
      <c r="P103" s="61"/>
      <c r="Q103" s="61"/>
      <c r="R103" s="61"/>
      <c r="S103" s="62"/>
      <c r="T103" s="57" t="str">
        <f>K103</f>
        <v>REAPROVEITAMENTO DE SUCATA</v>
      </c>
      <c r="U103" s="58"/>
      <c r="V103" s="58"/>
      <c r="W103" s="58"/>
      <c r="X103" s="58"/>
      <c r="Y103" s="58"/>
      <c r="Z103" s="58"/>
      <c r="AA103" s="58"/>
      <c r="AB103" s="57" t="str">
        <f>T103</f>
        <v>REAPROVEITAMENTO DE SUCATA</v>
      </c>
      <c r="AC103" s="58"/>
      <c r="AD103" s="58"/>
      <c r="AE103" s="58"/>
      <c r="AF103" s="58"/>
      <c r="AG103" s="58"/>
      <c r="AH103" s="58"/>
      <c r="AI103" s="59"/>
      <c r="AJ103" s="57" t="str">
        <f>AB103</f>
        <v>REAPROVEITAMENTO DE SUCATA</v>
      </c>
      <c r="AK103" s="58"/>
      <c r="AL103" s="58"/>
      <c r="AM103" s="58"/>
      <c r="AN103" s="58"/>
      <c r="AO103" s="58"/>
      <c r="AP103" s="58"/>
      <c r="AQ103" s="58"/>
      <c r="AR103" s="58"/>
      <c r="AS103" s="58"/>
      <c r="AT103" s="57" t="str">
        <f>AJ103</f>
        <v>REAPROVEITAMENTO DE SUCATA</v>
      </c>
      <c r="AU103" s="58"/>
      <c r="AV103" s="58"/>
      <c r="AW103" s="58"/>
      <c r="AX103" s="58"/>
      <c r="AY103" s="58"/>
      <c r="AZ103" s="58"/>
      <c r="BA103" s="58"/>
      <c r="BB103" s="58"/>
    </row>
    <row r="104" spans="1:54" x14ac:dyDescent="0.25">
      <c r="A104" s="43" t="s">
        <v>2</v>
      </c>
      <c r="B104" s="5" t="s">
        <v>3</v>
      </c>
      <c r="C104" s="63" t="s">
        <v>4</v>
      </c>
      <c r="D104" s="64"/>
      <c r="E104" s="64"/>
      <c r="F104" s="64"/>
      <c r="G104" s="64"/>
      <c r="H104" s="64"/>
      <c r="I104" s="64"/>
      <c r="J104" s="65"/>
      <c r="K104" s="43" t="s">
        <v>2</v>
      </c>
      <c r="L104" s="63" t="s">
        <v>5</v>
      </c>
      <c r="M104" s="64"/>
      <c r="N104" s="64"/>
      <c r="O104" s="64"/>
      <c r="P104" s="64"/>
      <c r="Q104" s="64"/>
      <c r="R104" s="64"/>
      <c r="S104" s="64"/>
      <c r="T104" s="43" t="s">
        <v>2</v>
      </c>
      <c r="U104" s="63" t="s">
        <v>6</v>
      </c>
      <c r="V104" s="63"/>
      <c r="W104" s="63"/>
      <c r="X104" s="63"/>
      <c r="Y104" s="63"/>
      <c r="Z104" s="63"/>
      <c r="AA104" s="63"/>
      <c r="AB104" s="43" t="s">
        <v>2</v>
      </c>
      <c r="AC104" s="63" t="s">
        <v>7</v>
      </c>
      <c r="AD104" s="64"/>
      <c r="AE104" s="64"/>
      <c r="AF104" s="64"/>
      <c r="AG104" s="64"/>
      <c r="AH104" s="64"/>
      <c r="AI104" s="65"/>
      <c r="AJ104" s="43" t="s">
        <v>2</v>
      </c>
      <c r="AK104" s="63" t="s">
        <v>8</v>
      </c>
      <c r="AL104" s="64"/>
      <c r="AM104" s="64"/>
      <c r="AN104" s="64"/>
      <c r="AO104" s="64"/>
      <c r="AP104" s="64"/>
      <c r="AQ104" s="64"/>
      <c r="AR104" s="64"/>
      <c r="AS104" s="19" t="s">
        <v>9</v>
      </c>
      <c r="AT104" s="43" t="s">
        <v>2</v>
      </c>
      <c r="AU104" s="63" t="s">
        <v>10</v>
      </c>
      <c r="AV104" s="63"/>
      <c r="AW104" s="63"/>
      <c r="AX104" s="63"/>
      <c r="AY104" s="63"/>
      <c r="AZ104" s="63"/>
      <c r="BA104" s="63"/>
      <c r="BB104" s="63"/>
    </row>
    <row r="105" spans="1:54" x14ac:dyDescent="0.25">
      <c r="A105" s="6"/>
      <c r="B105" s="7" t="s">
        <v>11</v>
      </c>
      <c r="C105" s="8" t="s">
        <v>12</v>
      </c>
      <c r="D105" s="8" t="s">
        <v>13</v>
      </c>
      <c r="E105" s="8" t="s">
        <v>14</v>
      </c>
      <c r="F105" s="8" t="s">
        <v>15</v>
      </c>
      <c r="G105" s="9" t="s">
        <v>16</v>
      </c>
      <c r="H105" s="8" t="s">
        <v>17</v>
      </c>
      <c r="I105" s="8" t="s">
        <v>18</v>
      </c>
      <c r="J105" s="10" t="s">
        <v>19</v>
      </c>
      <c r="K105" s="6"/>
      <c r="L105" s="8" t="s">
        <v>12</v>
      </c>
      <c r="M105" s="8" t="s">
        <v>13</v>
      </c>
      <c r="N105" s="8" t="s">
        <v>14</v>
      </c>
      <c r="O105" s="8" t="s">
        <v>15</v>
      </c>
      <c r="P105" s="9" t="s">
        <v>16</v>
      </c>
      <c r="Q105" s="8" t="s">
        <v>17</v>
      </c>
      <c r="R105" s="8" t="s">
        <v>18</v>
      </c>
      <c r="S105" s="7" t="s">
        <v>19</v>
      </c>
      <c r="T105" s="6"/>
      <c r="U105" s="8" t="s">
        <v>12</v>
      </c>
      <c r="V105" s="8" t="s">
        <v>13</v>
      </c>
      <c r="W105" s="8" t="s">
        <v>14</v>
      </c>
      <c r="X105" s="8" t="s">
        <v>15</v>
      </c>
      <c r="Y105" s="9" t="s">
        <v>16</v>
      </c>
      <c r="Z105" s="8" t="s">
        <v>17</v>
      </c>
      <c r="AA105" s="8" t="s">
        <v>18</v>
      </c>
      <c r="AB105" s="6"/>
      <c r="AC105" s="8" t="s">
        <v>12</v>
      </c>
      <c r="AD105" s="8" t="s">
        <v>13</v>
      </c>
      <c r="AE105" s="8" t="s">
        <v>14</v>
      </c>
      <c r="AF105" s="8" t="s">
        <v>15</v>
      </c>
      <c r="AG105" s="9" t="s">
        <v>16</v>
      </c>
      <c r="AH105" s="8" t="s">
        <v>17</v>
      </c>
      <c r="AI105" s="10" t="s">
        <v>18</v>
      </c>
      <c r="AJ105" s="6"/>
      <c r="AK105" s="8" t="s">
        <v>12</v>
      </c>
      <c r="AL105" s="8" t="s">
        <v>13</v>
      </c>
      <c r="AM105" s="8" t="s">
        <v>14</v>
      </c>
      <c r="AN105" s="8" t="s">
        <v>15</v>
      </c>
      <c r="AO105" s="9" t="s">
        <v>16</v>
      </c>
      <c r="AP105" s="8" t="s">
        <v>17</v>
      </c>
      <c r="AQ105" s="8" t="s">
        <v>18</v>
      </c>
      <c r="AR105" s="20" t="s">
        <v>19</v>
      </c>
      <c r="AS105" s="20" t="s">
        <v>11</v>
      </c>
      <c r="AT105" s="6"/>
      <c r="AU105" s="8" t="s">
        <v>12</v>
      </c>
      <c r="AV105" s="8" t="s">
        <v>13</v>
      </c>
      <c r="AW105" s="8" t="s">
        <v>14</v>
      </c>
      <c r="AX105" s="8" t="s">
        <v>15</v>
      </c>
      <c r="AY105" s="9" t="s">
        <v>16</v>
      </c>
      <c r="AZ105" s="8" t="s">
        <v>17</v>
      </c>
      <c r="BA105" s="8" t="s">
        <v>18</v>
      </c>
      <c r="BB105" s="20" t="s">
        <v>19</v>
      </c>
    </row>
    <row r="106" spans="1:54" x14ac:dyDescent="0.25">
      <c r="A106" s="6" t="s">
        <v>20</v>
      </c>
      <c r="B106" s="46"/>
      <c r="C106" s="24">
        <v>0</v>
      </c>
      <c r="D106" s="24">
        <v>3.5809727418492789E-2</v>
      </c>
      <c r="E106" s="24">
        <v>0.96419027258150725</v>
      </c>
      <c r="F106" s="24">
        <v>0</v>
      </c>
      <c r="G106" s="24">
        <v>0</v>
      </c>
      <c r="H106" s="24">
        <v>0</v>
      </c>
      <c r="I106" s="24">
        <v>0</v>
      </c>
      <c r="J106" s="21">
        <f t="shared" ref="J106:J123" si="93">SUM(C106:I106)</f>
        <v>1</v>
      </c>
      <c r="K106" s="6" t="s">
        <v>20</v>
      </c>
      <c r="L106" s="11">
        <f>C106*$B106</f>
        <v>0</v>
      </c>
      <c r="M106" s="11">
        <f t="shared" ref="L106:R121" si="94">D106*$B106</f>
        <v>0</v>
      </c>
      <c r="N106" s="11">
        <f>E106*$B106</f>
        <v>0</v>
      </c>
      <c r="O106" s="11">
        <f t="shared" si="94"/>
        <v>0</v>
      </c>
      <c r="P106" s="11">
        <f t="shared" si="94"/>
        <v>0</v>
      </c>
      <c r="Q106" s="11">
        <f t="shared" si="94"/>
        <v>0</v>
      </c>
      <c r="R106" s="11">
        <f t="shared" si="94"/>
        <v>0</v>
      </c>
      <c r="S106" s="18">
        <f t="shared" ref="S106:S119" si="95">SUM(L106:R106)</f>
        <v>0</v>
      </c>
      <c r="T106" s="6" t="s">
        <v>20</v>
      </c>
      <c r="U106" s="24">
        <v>0</v>
      </c>
      <c r="V106" s="24">
        <v>0.9</v>
      </c>
      <c r="W106" s="24">
        <v>0.7</v>
      </c>
      <c r="X106" s="24">
        <v>0</v>
      </c>
      <c r="Y106" s="24">
        <v>0</v>
      </c>
      <c r="Z106" s="24">
        <v>0</v>
      </c>
      <c r="AA106" s="24">
        <v>0</v>
      </c>
      <c r="AB106" s="6" t="s">
        <v>20</v>
      </c>
      <c r="AC106" s="24">
        <v>0</v>
      </c>
      <c r="AD106" s="24">
        <v>0.95</v>
      </c>
      <c r="AE106" s="24">
        <v>0.83799999999999997</v>
      </c>
      <c r="AF106" s="24">
        <v>0</v>
      </c>
      <c r="AG106" s="24">
        <v>0</v>
      </c>
      <c r="AH106" s="24">
        <v>0</v>
      </c>
      <c r="AI106" s="24">
        <v>0</v>
      </c>
      <c r="AJ106" s="6" t="s">
        <v>20</v>
      </c>
      <c r="AK106" s="11">
        <f t="shared" ref="AK106:AK123" si="96">IFERROR(U106*L106,0)</f>
        <v>0</v>
      </c>
      <c r="AL106" s="11">
        <f t="shared" ref="AL106:AL123" si="97">IFERROR(V106*M106,0)</f>
        <v>0</v>
      </c>
      <c r="AM106" s="11">
        <f t="shared" ref="AM106:AM123" si="98">IFERROR(W106*N106,0)</f>
        <v>0</v>
      </c>
      <c r="AN106" s="11">
        <f t="shared" ref="AN106:AN123" si="99">IFERROR(X106*O106,0)</f>
        <v>0</v>
      </c>
      <c r="AO106" s="11">
        <f t="shared" ref="AO106:AO123" si="100">IFERROR(Y106*P106,0)</f>
        <v>0</v>
      </c>
      <c r="AP106" s="11">
        <f t="shared" ref="AP106:AP123" si="101">IFERROR(Z106*Q106,0)</f>
        <v>0</v>
      </c>
      <c r="AQ106" s="11">
        <f t="shared" ref="AQ106:AQ123" si="102">IFERROR(AA106*R106,0)</f>
        <v>0</v>
      </c>
      <c r="AR106" s="18">
        <f t="shared" ref="AR106" si="103">SUM(AK106:AQ106)</f>
        <v>0</v>
      </c>
      <c r="AS106" s="18">
        <f t="shared" ref="AS106:AS123" si="104">S106-AR106</f>
        <v>0</v>
      </c>
      <c r="AT106" s="6" t="s">
        <v>20</v>
      </c>
      <c r="AU106" s="11">
        <f>IFERROR(L106*(1-U106/(AC106)),0)</f>
        <v>0</v>
      </c>
      <c r="AV106" s="11">
        <f t="shared" ref="AV106:AV123" si="105">IFERROR(M106*(1-V106/(AD106)),0)</f>
        <v>0</v>
      </c>
      <c r="AW106" s="11">
        <f t="shared" ref="AW106:AW123" si="106">IFERROR(N106*(1-W106/(AE106)),0)</f>
        <v>0</v>
      </c>
      <c r="AX106" s="11">
        <f t="shared" ref="AX106:AX123" si="107">IFERROR(O106*(1-X106/(AF106)),0)</f>
        <v>0</v>
      </c>
      <c r="AY106" s="11">
        <f t="shared" ref="AY106:AY123" si="108">IFERROR(P106*(1-Y106/(AG106)),0)</f>
        <v>0</v>
      </c>
      <c r="AZ106" s="11">
        <f t="shared" ref="AZ106:AZ123" si="109">IFERROR(Q106*(1-Z106/(AH106)),0)</f>
        <v>0</v>
      </c>
      <c r="BA106" s="11">
        <f t="shared" ref="BA106:BA123" si="110">IFERROR(R106*(1-AA106/(AI106)),0)</f>
        <v>0</v>
      </c>
      <c r="BB106" s="18">
        <f t="shared" ref="BB106:BB123" si="111">SUM(AU106:BA106)</f>
        <v>0</v>
      </c>
    </row>
    <row r="107" spans="1:54" x14ac:dyDescent="0.25">
      <c r="A107" s="6" t="s">
        <v>21</v>
      </c>
      <c r="B107" s="46"/>
      <c r="C107" s="24">
        <v>0</v>
      </c>
      <c r="D107" s="24">
        <v>0</v>
      </c>
      <c r="E107" s="24">
        <v>1</v>
      </c>
      <c r="F107" s="24">
        <v>0</v>
      </c>
      <c r="G107" s="24">
        <v>0</v>
      </c>
      <c r="H107" s="24">
        <v>0</v>
      </c>
      <c r="I107" s="24">
        <v>0</v>
      </c>
      <c r="J107" s="21">
        <f t="shared" si="93"/>
        <v>1</v>
      </c>
      <c r="K107" s="6" t="s">
        <v>21</v>
      </c>
      <c r="L107" s="11">
        <f t="shared" si="94"/>
        <v>0</v>
      </c>
      <c r="M107" s="11">
        <f t="shared" si="94"/>
        <v>0</v>
      </c>
      <c r="N107" s="11">
        <f t="shared" si="94"/>
        <v>0</v>
      </c>
      <c r="O107" s="11">
        <f t="shared" si="94"/>
        <v>0</v>
      </c>
      <c r="P107" s="11">
        <f t="shared" si="94"/>
        <v>0</v>
      </c>
      <c r="Q107" s="11">
        <f t="shared" si="94"/>
        <v>0</v>
      </c>
      <c r="R107" s="11">
        <f t="shared" si="94"/>
        <v>0</v>
      </c>
      <c r="S107" s="18">
        <f t="shared" si="95"/>
        <v>0</v>
      </c>
      <c r="T107" s="6" t="s">
        <v>21</v>
      </c>
      <c r="U107" s="24">
        <v>0</v>
      </c>
      <c r="V107" s="24">
        <v>0</v>
      </c>
      <c r="W107" s="24">
        <v>0.76</v>
      </c>
      <c r="X107" s="24">
        <v>0</v>
      </c>
      <c r="Y107" s="24">
        <v>0</v>
      </c>
      <c r="Z107" s="24">
        <v>0</v>
      </c>
      <c r="AA107" s="24">
        <v>0</v>
      </c>
      <c r="AB107" s="6" t="s">
        <v>21</v>
      </c>
      <c r="AC107" s="24">
        <v>0</v>
      </c>
      <c r="AD107" s="24">
        <v>0</v>
      </c>
      <c r="AE107" s="24">
        <v>0.80600000000000005</v>
      </c>
      <c r="AF107" s="24">
        <v>0</v>
      </c>
      <c r="AG107" s="24">
        <v>0</v>
      </c>
      <c r="AH107" s="24">
        <v>0</v>
      </c>
      <c r="AI107" s="24">
        <v>0</v>
      </c>
      <c r="AJ107" s="6" t="s">
        <v>21</v>
      </c>
      <c r="AK107" s="11">
        <f t="shared" si="96"/>
        <v>0</v>
      </c>
      <c r="AL107" s="11">
        <f t="shared" si="97"/>
        <v>0</v>
      </c>
      <c r="AM107" s="11">
        <f t="shared" si="98"/>
        <v>0</v>
      </c>
      <c r="AN107" s="11">
        <f t="shared" si="99"/>
        <v>0</v>
      </c>
      <c r="AO107" s="11">
        <f t="shared" si="100"/>
        <v>0</v>
      </c>
      <c r="AP107" s="11">
        <f t="shared" si="101"/>
        <v>0</v>
      </c>
      <c r="AQ107" s="11">
        <f t="shared" si="102"/>
        <v>0</v>
      </c>
      <c r="AR107" s="18">
        <f t="shared" ref="AR107:AR123" si="112">SUM(AK107:AQ107)</f>
        <v>0</v>
      </c>
      <c r="AS107" s="18">
        <f t="shared" si="104"/>
        <v>0</v>
      </c>
      <c r="AT107" s="6" t="s">
        <v>21</v>
      </c>
      <c r="AU107" s="11">
        <f t="shared" ref="AU107:AU123" si="113">IFERROR(L107*(1-U107/(AC107)),0)</f>
        <v>0</v>
      </c>
      <c r="AV107" s="11">
        <f t="shared" si="105"/>
        <v>0</v>
      </c>
      <c r="AW107" s="11">
        <f t="shared" si="106"/>
        <v>0</v>
      </c>
      <c r="AX107" s="11">
        <f t="shared" si="107"/>
        <v>0</v>
      </c>
      <c r="AY107" s="11">
        <f t="shared" si="108"/>
        <v>0</v>
      </c>
      <c r="AZ107" s="11">
        <f t="shared" si="109"/>
        <v>0</v>
      </c>
      <c r="BA107" s="11">
        <f t="shared" si="110"/>
        <v>0</v>
      </c>
      <c r="BB107" s="18">
        <f t="shared" si="111"/>
        <v>0</v>
      </c>
    </row>
    <row r="108" spans="1:54" x14ac:dyDescent="0.25">
      <c r="A108" s="6" t="s">
        <v>22</v>
      </c>
      <c r="B108" s="46"/>
      <c r="C108" s="24">
        <v>0</v>
      </c>
      <c r="D108" s="24">
        <v>0</v>
      </c>
      <c r="E108" s="24">
        <v>0</v>
      </c>
      <c r="F108" s="24">
        <v>0</v>
      </c>
      <c r="G108" s="24">
        <v>0</v>
      </c>
      <c r="H108" s="24">
        <v>0</v>
      </c>
      <c r="I108" s="24">
        <v>0</v>
      </c>
      <c r="J108" s="21">
        <f t="shared" si="93"/>
        <v>0</v>
      </c>
      <c r="K108" s="6" t="s">
        <v>22</v>
      </c>
      <c r="L108" s="11">
        <f t="shared" si="94"/>
        <v>0</v>
      </c>
      <c r="M108" s="11">
        <f t="shared" si="94"/>
        <v>0</v>
      </c>
      <c r="N108" s="11">
        <f t="shared" si="94"/>
        <v>0</v>
      </c>
      <c r="O108" s="11">
        <f t="shared" si="94"/>
        <v>0</v>
      </c>
      <c r="P108" s="11">
        <f t="shared" si="94"/>
        <v>0</v>
      </c>
      <c r="Q108" s="11">
        <f t="shared" si="94"/>
        <v>0</v>
      </c>
      <c r="R108" s="11">
        <f t="shared" si="94"/>
        <v>0</v>
      </c>
      <c r="S108" s="18">
        <f t="shared" si="95"/>
        <v>0</v>
      </c>
      <c r="T108" s="6" t="s">
        <v>22</v>
      </c>
      <c r="U108" s="24">
        <v>0</v>
      </c>
      <c r="V108" s="24">
        <v>0</v>
      </c>
      <c r="W108" s="24">
        <v>0</v>
      </c>
      <c r="X108" s="24">
        <v>0</v>
      </c>
      <c r="Y108" s="24">
        <v>0</v>
      </c>
      <c r="Z108" s="24">
        <v>0</v>
      </c>
      <c r="AA108" s="24">
        <v>0</v>
      </c>
      <c r="AB108" s="6" t="s">
        <v>22</v>
      </c>
      <c r="AC108" s="24">
        <v>0</v>
      </c>
      <c r="AD108" s="24">
        <v>0</v>
      </c>
      <c r="AE108" s="24">
        <v>0</v>
      </c>
      <c r="AF108" s="24">
        <v>0</v>
      </c>
      <c r="AG108" s="24">
        <v>0</v>
      </c>
      <c r="AH108" s="24">
        <v>0</v>
      </c>
      <c r="AI108" s="24">
        <v>0</v>
      </c>
      <c r="AJ108" s="6" t="s">
        <v>22</v>
      </c>
      <c r="AK108" s="11">
        <f t="shared" si="96"/>
        <v>0</v>
      </c>
      <c r="AL108" s="11">
        <f t="shared" si="97"/>
        <v>0</v>
      </c>
      <c r="AM108" s="11">
        <f t="shared" si="98"/>
        <v>0</v>
      </c>
      <c r="AN108" s="11">
        <f t="shared" si="99"/>
        <v>0</v>
      </c>
      <c r="AO108" s="11">
        <f t="shared" si="100"/>
        <v>0</v>
      </c>
      <c r="AP108" s="11">
        <f t="shared" si="101"/>
        <v>0</v>
      </c>
      <c r="AQ108" s="11">
        <f t="shared" si="102"/>
        <v>0</v>
      </c>
      <c r="AR108" s="18">
        <f t="shared" si="112"/>
        <v>0</v>
      </c>
      <c r="AS108" s="18">
        <f t="shared" si="104"/>
        <v>0</v>
      </c>
      <c r="AT108" s="6" t="s">
        <v>22</v>
      </c>
      <c r="AU108" s="11">
        <f t="shared" si="113"/>
        <v>0</v>
      </c>
      <c r="AV108" s="11">
        <f t="shared" si="105"/>
        <v>0</v>
      </c>
      <c r="AW108" s="11">
        <f t="shared" si="106"/>
        <v>0</v>
      </c>
      <c r="AX108" s="11">
        <f t="shared" si="107"/>
        <v>0</v>
      </c>
      <c r="AY108" s="11">
        <f t="shared" si="108"/>
        <v>0</v>
      </c>
      <c r="AZ108" s="11">
        <f t="shared" si="109"/>
        <v>0</v>
      </c>
      <c r="BA108" s="11">
        <f t="shared" si="110"/>
        <v>0</v>
      </c>
      <c r="BB108" s="18">
        <f t="shared" si="111"/>
        <v>0</v>
      </c>
    </row>
    <row r="109" spans="1:54" x14ac:dyDescent="0.25">
      <c r="A109" s="6" t="s">
        <v>23</v>
      </c>
      <c r="B109" s="46"/>
      <c r="C109" s="24">
        <v>0</v>
      </c>
      <c r="D109" s="24">
        <v>0</v>
      </c>
      <c r="E109" s="24">
        <v>0</v>
      </c>
      <c r="F109" s="24">
        <v>0</v>
      </c>
      <c r="G109" s="24">
        <v>0</v>
      </c>
      <c r="H109" s="24">
        <v>0</v>
      </c>
      <c r="I109" s="24">
        <v>0</v>
      </c>
      <c r="J109" s="21">
        <f t="shared" si="93"/>
        <v>0</v>
      </c>
      <c r="K109" s="6" t="s">
        <v>23</v>
      </c>
      <c r="L109" s="11">
        <f t="shared" si="94"/>
        <v>0</v>
      </c>
      <c r="M109" s="11">
        <f t="shared" si="94"/>
        <v>0</v>
      </c>
      <c r="N109" s="11">
        <f t="shared" si="94"/>
        <v>0</v>
      </c>
      <c r="O109" s="11">
        <f t="shared" si="94"/>
        <v>0</v>
      </c>
      <c r="P109" s="11">
        <f t="shared" si="94"/>
        <v>0</v>
      </c>
      <c r="Q109" s="11">
        <f t="shared" si="94"/>
        <v>0</v>
      </c>
      <c r="R109" s="11">
        <f t="shared" si="94"/>
        <v>0</v>
      </c>
      <c r="S109" s="18">
        <f t="shared" si="95"/>
        <v>0</v>
      </c>
      <c r="T109" s="6" t="s">
        <v>23</v>
      </c>
      <c r="U109" s="24">
        <v>0</v>
      </c>
      <c r="V109" s="24">
        <v>0</v>
      </c>
      <c r="W109" s="24">
        <v>0</v>
      </c>
      <c r="X109" s="24">
        <v>0</v>
      </c>
      <c r="Y109" s="24">
        <v>0</v>
      </c>
      <c r="Z109" s="24">
        <v>0</v>
      </c>
      <c r="AA109" s="24">
        <v>0</v>
      </c>
      <c r="AB109" s="6" t="s">
        <v>23</v>
      </c>
      <c r="AC109" s="24">
        <v>0</v>
      </c>
      <c r="AD109" s="24">
        <v>0</v>
      </c>
      <c r="AE109" s="24">
        <v>0</v>
      </c>
      <c r="AF109" s="24">
        <v>0</v>
      </c>
      <c r="AG109" s="24">
        <v>0</v>
      </c>
      <c r="AH109" s="24">
        <v>0</v>
      </c>
      <c r="AI109" s="24">
        <v>0</v>
      </c>
      <c r="AJ109" s="6" t="s">
        <v>23</v>
      </c>
      <c r="AK109" s="11">
        <f t="shared" si="96"/>
        <v>0</v>
      </c>
      <c r="AL109" s="11">
        <f t="shared" si="97"/>
        <v>0</v>
      </c>
      <c r="AM109" s="11">
        <f t="shared" si="98"/>
        <v>0</v>
      </c>
      <c r="AN109" s="11">
        <f t="shared" si="99"/>
        <v>0</v>
      </c>
      <c r="AO109" s="11">
        <f t="shared" si="100"/>
        <v>0</v>
      </c>
      <c r="AP109" s="11">
        <f t="shared" si="101"/>
        <v>0</v>
      </c>
      <c r="AQ109" s="11">
        <f t="shared" si="102"/>
        <v>0</v>
      </c>
      <c r="AR109" s="18">
        <f t="shared" si="112"/>
        <v>0</v>
      </c>
      <c r="AS109" s="18">
        <f t="shared" si="104"/>
        <v>0</v>
      </c>
      <c r="AT109" s="6" t="s">
        <v>23</v>
      </c>
      <c r="AU109" s="11">
        <f t="shared" si="113"/>
        <v>0</v>
      </c>
      <c r="AV109" s="11">
        <f t="shared" si="105"/>
        <v>0</v>
      </c>
      <c r="AW109" s="11">
        <f t="shared" si="106"/>
        <v>0</v>
      </c>
      <c r="AX109" s="11">
        <f t="shared" si="107"/>
        <v>0</v>
      </c>
      <c r="AY109" s="11">
        <f t="shared" si="108"/>
        <v>0</v>
      </c>
      <c r="AZ109" s="11">
        <f t="shared" si="109"/>
        <v>0</v>
      </c>
      <c r="BA109" s="11">
        <f t="shared" si="110"/>
        <v>0</v>
      </c>
      <c r="BB109" s="18">
        <f t="shared" si="111"/>
        <v>0</v>
      </c>
    </row>
    <row r="110" spans="1:54" x14ac:dyDescent="0.25">
      <c r="A110" s="12" t="s">
        <v>24</v>
      </c>
      <c r="B110" s="46"/>
      <c r="C110" s="24">
        <v>0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1">
        <f t="shared" si="93"/>
        <v>0</v>
      </c>
      <c r="K110" s="12" t="s">
        <v>24</v>
      </c>
      <c r="L110" s="11">
        <f t="shared" si="94"/>
        <v>0</v>
      </c>
      <c r="M110" s="11">
        <f t="shared" si="94"/>
        <v>0</v>
      </c>
      <c r="N110" s="11">
        <f t="shared" si="94"/>
        <v>0</v>
      </c>
      <c r="O110" s="11">
        <f t="shared" si="94"/>
        <v>0</v>
      </c>
      <c r="P110" s="11">
        <f t="shared" si="94"/>
        <v>0</v>
      </c>
      <c r="Q110" s="11">
        <f t="shared" si="94"/>
        <v>0</v>
      </c>
      <c r="R110" s="11">
        <f t="shared" si="94"/>
        <v>0</v>
      </c>
      <c r="S110" s="18">
        <f t="shared" si="95"/>
        <v>0</v>
      </c>
      <c r="T110" s="12" t="s">
        <v>24</v>
      </c>
      <c r="U110" s="24">
        <v>0</v>
      </c>
      <c r="V110" s="24">
        <v>0</v>
      </c>
      <c r="W110" s="24">
        <v>0</v>
      </c>
      <c r="X110" s="24">
        <v>0</v>
      </c>
      <c r="Y110" s="24">
        <v>0</v>
      </c>
      <c r="Z110" s="24">
        <v>0</v>
      </c>
      <c r="AA110" s="24">
        <v>0</v>
      </c>
      <c r="AB110" s="12" t="s">
        <v>24</v>
      </c>
      <c r="AC110" s="24">
        <v>0</v>
      </c>
      <c r="AD110" s="24">
        <v>0</v>
      </c>
      <c r="AE110" s="24">
        <v>0</v>
      </c>
      <c r="AF110" s="24">
        <v>0</v>
      </c>
      <c r="AG110" s="24">
        <v>0</v>
      </c>
      <c r="AH110" s="24">
        <v>0</v>
      </c>
      <c r="AI110" s="24">
        <v>0</v>
      </c>
      <c r="AJ110" s="12" t="s">
        <v>24</v>
      </c>
      <c r="AK110" s="11">
        <f t="shared" si="96"/>
        <v>0</v>
      </c>
      <c r="AL110" s="11">
        <f t="shared" si="97"/>
        <v>0</v>
      </c>
      <c r="AM110" s="11">
        <f t="shared" si="98"/>
        <v>0</v>
      </c>
      <c r="AN110" s="11">
        <f t="shared" si="99"/>
        <v>0</v>
      </c>
      <c r="AO110" s="11">
        <f t="shared" si="100"/>
        <v>0</v>
      </c>
      <c r="AP110" s="11">
        <f t="shared" si="101"/>
        <v>0</v>
      </c>
      <c r="AQ110" s="11">
        <f t="shared" si="102"/>
        <v>0</v>
      </c>
      <c r="AR110" s="18">
        <f t="shared" si="112"/>
        <v>0</v>
      </c>
      <c r="AS110" s="18">
        <f t="shared" si="104"/>
        <v>0</v>
      </c>
      <c r="AT110" s="12" t="s">
        <v>24</v>
      </c>
      <c r="AU110" s="11">
        <f t="shared" si="113"/>
        <v>0</v>
      </c>
      <c r="AV110" s="11">
        <f t="shared" si="105"/>
        <v>0</v>
      </c>
      <c r="AW110" s="11">
        <f t="shared" si="106"/>
        <v>0</v>
      </c>
      <c r="AX110" s="11">
        <f t="shared" si="107"/>
        <v>0</v>
      </c>
      <c r="AY110" s="11">
        <f t="shared" si="108"/>
        <v>0</v>
      </c>
      <c r="AZ110" s="11">
        <f t="shared" si="109"/>
        <v>0</v>
      </c>
      <c r="BA110" s="11">
        <f t="shared" si="110"/>
        <v>0</v>
      </c>
      <c r="BB110" s="18">
        <f t="shared" si="111"/>
        <v>0</v>
      </c>
    </row>
    <row r="111" spans="1:54" x14ac:dyDescent="0.25">
      <c r="A111" s="13" t="s">
        <v>25</v>
      </c>
      <c r="B111" s="46"/>
      <c r="C111" s="24">
        <v>0</v>
      </c>
      <c r="D111" s="24">
        <v>0</v>
      </c>
      <c r="E111" s="24">
        <v>0</v>
      </c>
      <c r="F111" s="24">
        <v>0</v>
      </c>
      <c r="G111" s="24">
        <v>0</v>
      </c>
      <c r="H111" s="24">
        <v>0</v>
      </c>
      <c r="I111" s="24">
        <v>0</v>
      </c>
      <c r="J111" s="21">
        <f t="shared" si="93"/>
        <v>0</v>
      </c>
      <c r="K111" s="13" t="s">
        <v>25</v>
      </c>
      <c r="L111" s="11">
        <f t="shared" si="94"/>
        <v>0</v>
      </c>
      <c r="M111" s="11">
        <f t="shared" si="94"/>
        <v>0</v>
      </c>
      <c r="N111" s="11">
        <f t="shared" si="94"/>
        <v>0</v>
      </c>
      <c r="O111" s="11">
        <f t="shared" si="94"/>
        <v>0</v>
      </c>
      <c r="P111" s="11">
        <f t="shared" si="94"/>
        <v>0</v>
      </c>
      <c r="Q111" s="11">
        <f t="shared" si="94"/>
        <v>0</v>
      </c>
      <c r="R111" s="11">
        <f t="shared" si="94"/>
        <v>0</v>
      </c>
      <c r="S111" s="18">
        <f t="shared" si="95"/>
        <v>0</v>
      </c>
      <c r="T111" s="13" t="s">
        <v>25</v>
      </c>
      <c r="U111" s="24">
        <v>0</v>
      </c>
      <c r="V111" s="24">
        <v>0</v>
      </c>
      <c r="W111" s="24">
        <v>0</v>
      </c>
      <c r="X111" s="24">
        <v>0</v>
      </c>
      <c r="Y111" s="24">
        <v>0</v>
      </c>
      <c r="Z111" s="24">
        <v>0</v>
      </c>
      <c r="AA111" s="24">
        <v>0</v>
      </c>
      <c r="AB111" s="13" t="s">
        <v>25</v>
      </c>
      <c r="AC111" s="24">
        <v>0</v>
      </c>
      <c r="AD111" s="24">
        <v>0</v>
      </c>
      <c r="AE111" s="24">
        <v>0</v>
      </c>
      <c r="AF111" s="24">
        <v>0</v>
      </c>
      <c r="AG111" s="24">
        <v>0</v>
      </c>
      <c r="AH111" s="24">
        <v>0</v>
      </c>
      <c r="AI111" s="24">
        <v>0</v>
      </c>
      <c r="AJ111" s="13" t="s">
        <v>25</v>
      </c>
      <c r="AK111" s="11">
        <f t="shared" si="96"/>
        <v>0</v>
      </c>
      <c r="AL111" s="11">
        <f t="shared" si="97"/>
        <v>0</v>
      </c>
      <c r="AM111" s="11">
        <f t="shared" si="98"/>
        <v>0</v>
      </c>
      <c r="AN111" s="11">
        <f t="shared" si="99"/>
        <v>0</v>
      </c>
      <c r="AO111" s="11">
        <f t="shared" si="100"/>
        <v>0</v>
      </c>
      <c r="AP111" s="11">
        <f t="shared" si="101"/>
        <v>0</v>
      </c>
      <c r="AQ111" s="11">
        <f t="shared" si="102"/>
        <v>0</v>
      </c>
      <c r="AR111" s="18">
        <f t="shared" si="112"/>
        <v>0</v>
      </c>
      <c r="AS111" s="18">
        <f t="shared" si="104"/>
        <v>0</v>
      </c>
      <c r="AT111" s="13" t="s">
        <v>25</v>
      </c>
      <c r="AU111" s="11">
        <f t="shared" si="113"/>
        <v>0</v>
      </c>
      <c r="AV111" s="11">
        <f t="shared" si="105"/>
        <v>0</v>
      </c>
      <c r="AW111" s="11">
        <f t="shared" si="106"/>
        <v>0</v>
      </c>
      <c r="AX111" s="11">
        <f t="shared" si="107"/>
        <v>0</v>
      </c>
      <c r="AY111" s="11">
        <f t="shared" si="108"/>
        <v>0</v>
      </c>
      <c r="AZ111" s="11">
        <f t="shared" si="109"/>
        <v>0</v>
      </c>
      <c r="BA111" s="11">
        <f t="shared" si="110"/>
        <v>0</v>
      </c>
      <c r="BB111" s="18">
        <f t="shared" si="111"/>
        <v>0</v>
      </c>
    </row>
    <row r="112" spans="1:54" x14ac:dyDescent="0.25">
      <c r="A112" s="6" t="s">
        <v>26</v>
      </c>
      <c r="B112" s="46"/>
      <c r="C112" s="24">
        <v>1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1">
        <f t="shared" si="93"/>
        <v>1</v>
      </c>
      <c r="K112" s="6" t="s">
        <v>26</v>
      </c>
      <c r="L112" s="11">
        <f t="shared" si="94"/>
        <v>0</v>
      </c>
      <c r="M112" s="11">
        <f t="shared" si="94"/>
        <v>0</v>
      </c>
      <c r="N112" s="11">
        <f t="shared" si="94"/>
        <v>0</v>
      </c>
      <c r="O112" s="11">
        <f t="shared" si="94"/>
        <v>0</v>
      </c>
      <c r="P112" s="11">
        <f t="shared" si="94"/>
        <v>0</v>
      </c>
      <c r="Q112" s="11">
        <f t="shared" si="94"/>
        <v>0</v>
      </c>
      <c r="R112" s="11">
        <f t="shared" si="94"/>
        <v>0</v>
      </c>
      <c r="S112" s="18">
        <f t="shared" si="95"/>
        <v>0</v>
      </c>
      <c r="T112" s="6" t="s">
        <v>26</v>
      </c>
      <c r="U112" s="24">
        <v>0.45</v>
      </c>
      <c r="V112" s="24">
        <v>0</v>
      </c>
      <c r="W112" s="24">
        <v>0</v>
      </c>
      <c r="X112" s="24">
        <v>0</v>
      </c>
      <c r="Y112" s="24">
        <v>0</v>
      </c>
      <c r="Z112" s="24">
        <v>0</v>
      </c>
      <c r="AA112" s="24">
        <v>0</v>
      </c>
      <c r="AB112" s="6" t="s">
        <v>26</v>
      </c>
      <c r="AC112" s="24">
        <v>0.45</v>
      </c>
      <c r="AD112" s="24">
        <v>0</v>
      </c>
      <c r="AE112" s="24">
        <v>0</v>
      </c>
      <c r="AF112" s="24">
        <v>0</v>
      </c>
      <c r="AG112" s="24">
        <v>0</v>
      </c>
      <c r="AH112" s="24">
        <v>0</v>
      </c>
      <c r="AI112" s="24">
        <v>0</v>
      </c>
      <c r="AJ112" s="6" t="s">
        <v>26</v>
      </c>
      <c r="AK112" s="11">
        <f t="shared" si="96"/>
        <v>0</v>
      </c>
      <c r="AL112" s="11">
        <f t="shared" si="97"/>
        <v>0</v>
      </c>
      <c r="AM112" s="11">
        <f t="shared" si="98"/>
        <v>0</v>
      </c>
      <c r="AN112" s="11">
        <f t="shared" si="99"/>
        <v>0</v>
      </c>
      <c r="AO112" s="11">
        <f t="shared" si="100"/>
        <v>0</v>
      </c>
      <c r="AP112" s="11">
        <f t="shared" si="101"/>
        <v>0</v>
      </c>
      <c r="AQ112" s="11">
        <f t="shared" si="102"/>
        <v>0</v>
      </c>
      <c r="AR112" s="18">
        <f t="shared" si="112"/>
        <v>0</v>
      </c>
      <c r="AS112" s="18">
        <f t="shared" si="104"/>
        <v>0</v>
      </c>
      <c r="AT112" s="6" t="s">
        <v>26</v>
      </c>
      <c r="AU112" s="11">
        <f t="shared" si="113"/>
        <v>0</v>
      </c>
      <c r="AV112" s="11">
        <f t="shared" si="105"/>
        <v>0</v>
      </c>
      <c r="AW112" s="11">
        <f t="shared" si="106"/>
        <v>0</v>
      </c>
      <c r="AX112" s="11">
        <f t="shared" si="107"/>
        <v>0</v>
      </c>
      <c r="AY112" s="11">
        <f t="shared" si="108"/>
        <v>0</v>
      </c>
      <c r="AZ112" s="11">
        <f t="shared" si="109"/>
        <v>0</v>
      </c>
      <c r="BA112" s="11">
        <f t="shared" si="110"/>
        <v>0</v>
      </c>
      <c r="BB112" s="18">
        <f t="shared" si="111"/>
        <v>0</v>
      </c>
    </row>
    <row r="113" spans="1:54" x14ac:dyDescent="0.25">
      <c r="A113" s="6" t="s">
        <v>27</v>
      </c>
      <c r="B113" s="46"/>
      <c r="C113" s="24">
        <v>0</v>
      </c>
      <c r="D113" s="24">
        <v>0</v>
      </c>
      <c r="E113" s="24">
        <v>0</v>
      </c>
      <c r="F113" s="24">
        <v>0</v>
      </c>
      <c r="G113" s="24">
        <v>0</v>
      </c>
      <c r="H113" s="24">
        <v>0</v>
      </c>
      <c r="I113" s="24">
        <v>0</v>
      </c>
      <c r="J113" s="21">
        <f t="shared" si="93"/>
        <v>0</v>
      </c>
      <c r="K113" s="6" t="s">
        <v>27</v>
      </c>
      <c r="L113" s="11">
        <f t="shared" si="94"/>
        <v>0</v>
      </c>
      <c r="M113" s="11">
        <f t="shared" si="94"/>
        <v>0</v>
      </c>
      <c r="N113" s="11">
        <f t="shared" si="94"/>
        <v>0</v>
      </c>
      <c r="O113" s="11">
        <f t="shared" si="94"/>
        <v>0</v>
      </c>
      <c r="P113" s="11">
        <f t="shared" si="94"/>
        <v>0</v>
      </c>
      <c r="Q113" s="11">
        <f t="shared" si="94"/>
        <v>0</v>
      </c>
      <c r="R113" s="11">
        <f t="shared" si="94"/>
        <v>0</v>
      </c>
      <c r="S113" s="18">
        <f t="shared" si="95"/>
        <v>0</v>
      </c>
      <c r="T113" s="6" t="s">
        <v>27</v>
      </c>
      <c r="U113" s="24">
        <v>0</v>
      </c>
      <c r="V113" s="24">
        <v>0</v>
      </c>
      <c r="W113" s="24">
        <v>0</v>
      </c>
      <c r="X113" s="24">
        <v>0</v>
      </c>
      <c r="Y113" s="24">
        <v>0</v>
      </c>
      <c r="Z113" s="24">
        <v>0</v>
      </c>
      <c r="AA113" s="24">
        <v>0</v>
      </c>
      <c r="AB113" s="6" t="s">
        <v>27</v>
      </c>
      <c r="AC113" s="24">
        <v>0</v>
      </c>
      <c r="AD113" s="24">
        <v>0</v>
      </c>
      <c r="AE113" s="24">
        <v>0</v>
      </c>
      <c r="AF113" s="24">
        <v>0</v>
      </c>
      <c r="AG113" s="24">
        <v>0</v>
      </c>
      <c r="AH113" s="24">
        <v>0</v>
      </c>
      <c r="AI113" s="24">
        <v>0</v>
      </c>
      <c r="AJ113" s="6" t="s">
        <v>27</v>
      </c>
      <c r="AK113" s="11">
        <f t="shared" si="96"/>
        <v>0</v>
      </c>
      <c r="AL113" s="11">
        <f t="shared" si="97"/>
        <v>0</v>
      </c>
      <c r="AM113" s="11">
        <f t="shared" si="98"/>
        <v>0</v>
      </c>
      <c r="AN113" s="11">
        <f t="shared" si="99"/>
        <v>0</v>
      </c>
      <c r="AO113" s="11">
        <f t="shared" si="100"/>
        <v>0</v>
      </c>
      <c r="AP113" s="11">
        <f t="shared" si="101"/>
        <v>0</v>
      </c>
      <c r="AQ113" s="11">
        <f t="shared" si="102"/>
        <v>0</v>
      </c>
      <c r="AR113" s="18">
        <f t="shared" si="112"/>
        <v>0</v>
      </c>
      <c r="AS113" s="18">
        <f t="shared" si="104"/>
        <v>0</v>
      </c>
      <c r="AT113" s="6" t="s">
        <v>27</v>
      </c>
      <c r="AU113" s="11">
        <f t="shared" si="113"/>
        <v>0</v>
      </c>
      <c r="AV113" s="11">
        <f t="shared" si="105"/>
        <v>0</v>
      </c>
      <c r="AW113" s="11">
        <f t="shared" si="106"/>
        <v>0</v>
      </c>
      <c r="AX113" s="11">
        <f t="shared" si="107"/>
        <v>0</v>
      </c>
      <c r="AY113" s="11">
        <f t="shared" si="108"/>
        <v>0</v>
      </c>
      <c r="AZ113" s="11">
        <f t="shared" si="109"/>
        <v>0</v>
      </c>
      <c r="BA113" s="11">
        <f t="shared" si="110"/>
        <v>0</v>
      </c>
      <c r="BB113" s="18">
        <f t="shared" si="111"/>
        <v>0</v>
      </c>
    </row>
    <row r="114" spans="1:54" x14ac:dyDescent="0.25">
      <c r="A114" s="6" t="s">
        <v>28</v>
      </c>
      <c r="B114" s="46"/>
      <c r="C114" s="24">
        <v>0</v>
      </c>
      <c r="D114" s="24">
        <v>0</v>
      </c>
      <c r="E114" s="24">
        <v>0</v>
      </c>
      <c r="F114" s="24">
        <v>0</v>
      </c>
      <c r="G114" s="24">
        <v>0</v>
      </c>
      <c r="H114" s="24">
        <v>0</v>
      </c>
      <c r="I114" s="24">
        <v>0</v>
      </c>
      <c r="J114" s="21">
        <f t="shared" si="93"/>
        <v>0</v>
      </c>
      <c r="K114" s="6" t="s">
        <v>28</v>
      </c>
      <c r="L114" s="11">
        <f t="shared" si="94"/>
        <v>0</v>
      </c>
      <c r="M114" s="11">
        <f t="shared" si="94"/>
        <v>0</v>
      </c>
      <c r="N114" s="11">
        <f t="shared" si="94"/>
        <v>0</v>
      </c>
      <c r="O114" s="11">
        <f t="shared" si="94"/>
        <v>0</v>
      </c>
      <c r="P114" s="11">
        <f t="shared" si="94"/>
        <v>0</v>
      </c>
      <c r="Q114" s="11">
        <f t="shared" si="94"/>
        <v>0</v>
      </c>
      <c r="R114" s="11">
        <f t="shared" si="94"/>
        <v>0</v>
      </c>
      <c r="S114" s="18">
        <f t="shared" si="95"/>
        <v>0</v>
      </c>
      <c r="T114" s="6" t="s">
        <v>28</v>
      </c>
      <c r="U114" s="24">
        <v>0</v>
      </c>
      <c r="V114" s="24">
        <v>0</v>
      </c>
      <c r="W114" s="24">
        <v>0</v>
      </c>
      <c r="X114" s="24">
        <v>0</v>
      </c>
      <c r="Y114" s="24">
        <v>0</v>
      </c>
      <c r="Z114" s="24">
        <v>0</v>
      </c>
      <c r="AA114" s="24">
        <v>0</v>
      </c>
      <c r="AB114" s="6" t="s">
        <v>28</v>
      </c>
      <c r="AC114" s="24">
        <v>0</v>
      </c>
      <c r="AD114" s="24">
        <v>0</v>
      </c>
      <c r="AE114" s="24">
        <v>0</v>
      </c>
      <c r="AF114" s="24">
        <v>0</v>
      </c>
      <c r="AG114" s="24">
        <v>0</v>
      </c>
      <c r="AH114" s="24">
        <v>0</v>
      </c>
      <c r="AI114" s="24">
        <v>0</v>
      </c>
      <c r="AJ114" s="6" t="s">
        <v>28</v>
      </c>
      <c r="AK114" s="11">
        <f t="shared" si="96"/>
        <v>0</v>
      </c>
      <c r="AL114" s="11">
        <f t="shared" si="97"/>
        <v>0</v>
      </c>
      <c r="AM114" s="11">
        <f t="shared" si="98"/>
        <v>0</v>
      </c>
      <c r="AN114" s="11">
        <f t="shared" si="99"/>
        <v>0</v>
      </c>
      <c r="AO114" s="11">
        <f t="shared" si="100"/>
        <v>0</v>
      </c>
      <c r="AP114" s="11">
        <f t="shared" si="101"/>
        <v>0</v>
      </c>
      <c r="AQ114" s="11">
        <f t="shared" si="102"/>
        <v>0</v>
      </c>
      <c r="AR114" s="18">
        <f t="shared" si="112"/>
        <v>0</v>
      </c>
      <c r="AS114" s="18">
        <f t="shared" si="104"/>
        <v>0</v>
      </c>
      <c r="AT114" s="6" t="s">
        <v>28</v>
      </c>
      <c r="AU114" s="11">
        <f t="shared" si="113"/>
        <v>0</v>
      </c>
      <c r="AV114" s="11">
        <f t="shared" si="105"/>
        <v>0</v>
      </c>
      <c r="AW114" s="11">
        <f t="shared" si="106"/>
        <v>0</v>
      </c>
      <c r="AX114" s="11">
        <f t="shared" si="107"/>
        <v>0</v>
      </c>
      <c r="AY114" s="11">
        <f t="shared" si="108"/>
        <v>0</v>
      </c>
      <c r="AZ114" s="11">
        <f t="shared" si="109"/>
        <v>0</v>
      </c>
      <c r="BA114" s="11">
        <f t="shared" si="110"/>
        <v>0</v>
      </c>
      <c r="BB114" s="18">
        <f t="shared" si="111"/>
        <v>0</v>
      </c>
    </row>
    <row r="115" spans="1:54" x14ac:dyDescent="0.25">
      <c r="A115" s="6" t="s">
        <v>29</v>
      </c>
      <c r="B115" s="46"/>
      <c r="C115" s="24">
        <v>0</v>
      </c>
      <c r="D115" s="24">
        <v>0</v>
      </c>
      <c r="E115" s="24">
        <v>0</v>
      </c>
      <c r="F115" s="24">
        <v>0</v>
      </c>
      <c r="G115" s="24">
        <v>0</v>
      </c>
      <c r="H115" s="24">
        <v>0</v>
      </c>
      <c r="I115" s="24">
        <v>0</v>
      </c>
      <c r="J115" s="21">
        <f t="shared" si="93"/>
        <v>0</v>
      </c>
      <c r="K115" s="6" t="s">
        <v>29</v>
      </c>
      <c r="L115" s="11">
        <f t="shared" si="94"/>
        <v>0</v>
      </c>
      <c r="M115" s="11">
        <f t="shared" si="94"/>
        <v>0</v>
      </c>
      <c r="N115" s="11">
        <f t="shared" si="94"/>
        <v>0</v>
      </c>
      <c r="O115" s="11">
        <f t="shared" si="94"/>
        <v>0</v>
      </c>
      <c r="P115" s="11">
        <f t="shared" si="94"/>
        <v>0</v>
      </c>
      <c r="Q115" s="11">
        <f t="shared" si="94"/>
        <v>0</v>
      </c>
      <c r="R115" s="11">
        <f t="shared" si="94"/>
        <v>0</v>
      </c>
      <c r="S115" s="18">
        <f t="shared" si="95"/>
        <v>0</v>
      </c>
      <c r="T115" s="6" t="s">
        <v>29</v>
      </c>
      <c r="U115" s="24">
        <v>0</v>
      </c>
      <c r="V115" s="24">
        <v>0</v>
      </c>
      <c r="W115" s="24">
        <v>0</v>
      </c>
      <c r="X115" s="24">
        <v>0</v>
      </c>
      <c r="Y115" s="24">
        <v>0</v>
      </c>
      <c r="Z115" s="24">
        <v>0</v>
      </c>
      <c r="AA115" s="24">
        <v>0</v>
      </c>
      <c r="AB115" s="6" t="s">
        <v>29</v>
      </c>
      <c r="AC115" s="24">
        <v>0</v>
      </c>
      <c r="AD115" s="24">
        <v>0</v>
      </c>
      <c r="AE115" s="24">
        <v>0</v>
      </c>
      <c r="AF115" s="24">
        <v>0</v>
      </c>
      <c r="AG115" s="24">
        <v>0</v>
      </c>
      <c r="AH115" s="24">
        <v>0</v>
      </c>
      <c r="AI115" s="24">
        <v>0</v>
      </c>
      <c r="AJ115" s="6" t="s">
        <v>29</v>
      </c>
      <c r="AK115" s="11">
        <f t="shared" si="96"/>
        <v>0</v>
      </c>
      <c r="AL115" s="11">
        <f t="shared" si="97"/>
        <v>0</v>
      </c>
      <c r="AM115" s="11">
        <f t="shared" si="98"/>
        <v>0</v>
      </c>
      <c r="AN115" s="11">
        <f t="shared" si="99"/>
        <v>0</v>
      </c>
      <c r="AO115" s="11">
        <f t="shared" si="100"/>
        <v>0</v>
      </c>
      <c r="AP115" s="11">
        <f t="shared" si="101"/>
        <v>0</v>
      </c>
      <c r="AQ115" s="11">
        <f t="shared" si="102"/>
        <v>0</v>
      </c>
      <c r="AR115" s="18">
        <f t="shared" si="112"/>
        <v>0</v>
      </c>
      <c r="AS115" s="18">
        <f t="shared" si="104"/>
        <v>0</v>
      </c>
      <c r="AT115" s="6" t="s">
        <v>29</v>
      </c>
      <c r="AU115" s="11">
        <f t="shared" si="113"/>
        <v>0</v>
      </c>
      <c r="AV115" s="11">
        <f t="shared" si="105"/>
        <v>0</v>
      </c>
      <c r="AW115" s="11">
        <f t="shared" si="106"/>
        <v>0</v>
      </c>
      <c r="AX115" s="11">
        <f t="shared" si="107"/>
        <v>0</v>
      </c>
      <c r="AY115" s="11">
        <f t="shared" si="108"/>
        <v>0</v>
      </c>
      <c r="AZ115" s="11">
        <f t="shared" si="109"/>
        <v>0</v>
      </c>
      <c r="BA115" s="11">
        <f t="shared" si="110"/>
        <v>0</v>
      </c>
      <c r="BB115" s="18">
        <f t="shared" si="111"/>
        <v>0</v>
      </c>
    </row>
    <row r="116" spans="1:54" x14ac:dyDescent="0.25">
      <c r="A116" s="6" t="s">
        <v>30</v>
      </c>
      <c r="B116" s="46"/>
      <c r="C116" s="24">
        <v>0</v>
      </c>
      <c r="D116" s="24">
        <v>0</v>
      </c>
      <c r="E116" s="24">
        <v>0</v>
      </c>
      <c r="F116" s="24">
        <v>0</v>
      </c>
      <c r="G116" s="24">
        <v>0</v>
      </c>
      <c r="H116" s="24">
        <v>0</v>
      </c>
      <c r="I116" s="24">
        <v>0</v>
      </c>
      <c r="J116" s="21">
        <f t="shared" si="93"/>
        <v>0</v>
      </c>
      <c r="K116" s="6" t="s">
        <v>30</v>
      </c>
      <c r="L116" s="11">
        <f t="shared" si="94"/>
        <v>0</v>
      </c>
      <c r="M116" s="11">
        <f t="shared" si="94"/>
        <v>0</v>
      </c>
      <c r="N116" s="11">
        <f t="shared" si="94"/>
        <v>0</v>
      </c>
      <c r="O116" s="11">
        <f t="shared" si="94"/>
        <v>0</v>
      </c>
      <c r="P116" s="11">
        <f t="shared" si="94"/>
        <v>0</v>
      </c>
      <c r="Q116" s="11">
        <f t="shared" si="94"/>
        <v>0</v>
      </c>
      <c r="R116" s="11">
        <f t="shared" si="94"/>
        <v>0</v>
      </c>
      <c r="S116" s="18">
        <f t="shared" si="95"/>
        <v>0</v>
      </c>
      <c r="T116" s="6" t="s">
        <v>30</v>
      </c>
      <c r="U116" s="24">
        <v>0</v>
      </c>
      <c r="V116" s="24">
        <v>0</v>
      </c>
      <c r="W116" s="24">
        <v>0</v>
      </c>
      <c r="X116" s="24">
        <v>0</v>
      </c>
      <c r="Y116" s="24">
        <v>0</v>
      </c>
      <c r="Z116" s="24">
        <v>0</v>
      </c>
      <c r="AA116" s="24">
        <v>0</v>
      </c>
      <c r="AB116" s="6" t="s">
        <v>30</v>
      </c>
      <c r="AC116" s="24">
        <v>0</v>
      </c>
      <c r="AD116" s="24">
        <v>0</v>
      </c>
      <c r="AE116" s="24">
        <v>0</v>
      </c>
      <c r="AF116" s="24">
        <v>0</v>
      </c>
      <c r="AG116" s="24">
        <v>0</v>
      </c>
      <c r="AH116" s="24">
        <v>0</v>
      </c>
      <c r="AI116" s="24">
        <v>0</v>
      </c>
      <c r="AJ116" s="6" t="s">
        <v>30</v>
      </c>
      <c r="AK116" s="11">
        <f t="shared" si="96"/>
        <v>0</v>
      </c>
      <c r="AL116" s="11">
        <f t="shared" si="97"/>
        <v>0</v>
      </c>
      <c r="AM116" s="11">
        <f t="shared" si="98"/>
        <v>0</v>
      </c>
      <c r="AN116" s="11">
        <f t="shared" si="99"/>
        <v>0</v>
      </c>
      <c r="AO116" s="11">
        <f t="shared" si="100"/>
        <v>0</v>
      </c>
      <c r="AP116" s="11">
        <f t="shared" si="101"/>
        <v>0</v>
      </c>
      <c r="AQ116" s="11">
        <f t="shared" si="102"/>
        <v>0</v>
      </c>
      <c r="AR116" s="18">
        <f t="shared" si="112"/>
        <v>0</v>
      </c>
      <c r="AS116" s="18">
        <f t="shared" si="104"/>
        <v>0</v>
      </c>
      <c r="AT116" s="6" t="s">
        <v>30</v>
      </c>
      <c r="AU116" s="11">
        <f t="shared" si="113"/>
        <v>0</v>
      </c>
      <c r="AV116" s="11">
        <f t="shared" si="105"/>
        <v>0</v>
      </c>
      <c r="AW116" s="11">
        <f t="shared" si="106"/>
        <v>0</v>
      </c>
      <c r="AX116" s="11">
        <f t="shared" si="107"/>
        <v>0</v>
      </c>
      <c r="AY116" s="11">
        <f t="shared" si="108"/>
        <v>0</v>
      </c>
      <c r="AZ116" s="11">
        <f t="shared" si="109"/>
        <v>0</v>
      </c>
      <c r="BA116" s="11">
        <f t="shared" si="110"/>
        <v>0</v>
      </c>
      <c r="BB116" s="18">
        <f t="shared" si="111"/>
        <v>0</v>
      </c>
    </row>
    <row r="117" spans="1:54" x14ac:dyDescent="0.25">
      <c r="A117" s="6" t="s">
        <v>31</v>
      </c>
      <c r="B117" s="46"/>
      <c r="C117" s="24">
        <v>0</v>
      </c>
      <c r="D117" s="24">
        <v>0</v>
      </c>
      <c r="E117" s="24">
        <v>0</v>
      </c>
      <c r="F117" s="24">
        <v>0</v>
      </c>
      <c r="G117" s="24">
        <v>0</v>
      </c>
      <c r="H117" s="24">
        <v>0</v>
      </c>
      <c r="I117" s="24">
        <v>0</v>
      </c>
      <c r="J117" s="21">
        <f t="shared" si="93"/>
        <v>0</v>
      </c>
      <c r="K117" s="6" t="s">
        <v>31</v>
      </c>
      <c r="L117" s="11">
        <f t="shared" si="94"/>
        <v>0</v>
      </c>
      <c r="M117" s="11">
        <f t="shared" si="94"/>
        <v>0</v>
      </c>
      <c r="N117" s="11">
        <f t="shared" si="94"/>
        <v>0</v>
      </c>
      <c r="O117" s="11">
        <f t="shared" si="94"/>
        <v>0</v>
      </c>
      <c r="P117" s="11">
        <f t="shared" si="94"/>
        <v>0</v>
      </c>
      <c r="Q117" s="11">
        <f t="shared" si="94"/>
        <v>0</v>
      </c>
      <c r="R117" s="11">
        <f t="shared" si="94"/>
        <v>0</v>
      </c>
      <c r="S117" s="18">
        <f t="shared" si="95"/>
        <v>0</v>
      </c>
      <c r="T117" s="6" t="s">
        <v>31</v>
      </c>
      <c r="U117" s="24">
        <v>0</v>
      </c>
      <c r="V117" s="24">
        <v>0</v>
      </c>
      <c r="W117" s="24">
        <v>0</v>
      </c>
      <c r="X117" s="24">
        <v>0</v>
      </c>
      <c r="Y117" s="24">
        <v>0</v>
      </c>
      <c r="Z117" s="24">
        <v>0</v>
      </c>
      <c r="AA117" s="24">
        <v>0</v>
      </c>
      <c r="AB117" s="6" t="s">
        <v>31</v>
      </c>
      <c r="AC117" s="24">
        <v>0</v>
      </c>
      <c r="AD117" s="24">
        <v>0</v>
      </c>
      <c r="AE117" s="24">
        <v>0</v>
      </c>
      <c r="AF117" s="24">
        <v>0</v>
      </c>
      <c r="AG117" s="24">
        <v>0</v>
      </c>
      <c r="AH117" s="24">
        <v>0</v>
      </c>
      <c r="AI117" s="24">
        <v>0</v>
      </c>
      <c r="AJ117" s="6" t="s">
        <v>31</v>
      </c>
      <c r="AK117" s="11">
        <f t="shared" si="96"/>
        <v>0</v>
      </c>
      <c r="AL117" s="11">
        <f t="shared" si="97"/>
        <v>0</v>
      </c>
      <c r="AM117" s="11">
        <f t="shared" si="98"/>
        <v>0</v>
      </c>
      <c r="AN117" s="11">
        <f t="shared" si="99"/>
        <v>0</v>
      </c>
      <c r="AO117" s="11">
        <f t="shared" si="100"/>
        <v>0</v>
      </c>
      <c r="AP117" s="11">
        <f t="shared" si="101"/>
        <v>0</v>
      </c>
      <c r="AQ117" s="11">
        <f t="shared" si="102"/>
        <v>0</v>
      </c>
      <c r="AR117" s="18">
        <f t="shared" si="112"/>
        <v>0</v>
      </c>
      <c r="AS117" s="18">
        <f t="shared" si="104"/>
        <v>0</v>
      </c>
      <c r="AT117" s="6" t="s">
        <v>31</v>
      </c>
      <c r="AU117" s="11">
        <f t="shared" si="113"/>
        <v>0</v>
      </c>
      <c r="AV117" s="11">
        <f t="shared" si="105"/>
        <v>0</v>
      </c>
      <c r="AW117" s="11">
        <f t="shared" si="106"/>
        <v>0</v>
      </c>
      <c r="AX117" s="11">
        <f t="shared" si="107"/>
        <v>0</v>
      </c>
      <c r="AY117" s="11">
        <f t="shared" si="108"/>
        <v>0</v>
      </c>
      <c r="AZ117" s="11">
        <f t="shared" si="109"/>
        <v>0</v>
      </c>
      <c r="BA117" s="11">
        <f t="shared" si="110"/>
        <v>0</v>
      </c>
      <c r="BB117" s="18">
        <f t="shared" si="111"/>
        <v>0</v>
      </c>
    </row>
    <row r="118" spans="1:54" x14ac:dyDescent="0.25">
      <c r="A118" s="6" t="s">
        <v>32</v>
      </c>
      <c r="B118" s="46"/>
      <c r="C118" s="24">
        <v>0</v>
      </c>
      <c r="D118" s="24">
        <v>0</v>
      </c>
      <c r="E118" s="24">
        <v>1</v>
      </c>
      <c r="F118" s="24">
        <v>0</v>
      </c>
      <c r="G118" s="24">
        <v>0</v>
      </c>
      <c r="H118" s="24">
        <v>0</v>
      </c>
      <c r="I118" s="24">
        <v>0</v>
      </c>
      <c r="J118" s="21">
        <f t="shared" si="93"/>
        <v>1</v>
      </c>
      <c r="K118" s="6" t="s">
        <v>32</v>
      </c>
      <c r="L118" s="11">
        <f t="shared" si="94"/>
        <v>0</v>
      </c>
      <c r="M118" s="11">
        <f t="shared" si="94"/>
        <v>0</v>
      </c>
      <c r="N118" s="11">
        <f t="shared" si="94"/>
        <v>0</v>
      </c>
      <c r="O118" s="11">
        <f t="shared" si="94"/>
        <v>0</v>
      </c>
      <c r="P118" s="11">
        <f t="shared" si="94"/>
        <v>0</v>
      </c>
      <c r="Q118" s="11">
        <f t="shared" si="94"/>
        <v>0</v>
      </c>
      <c r="R118" s="11">
        <f t="shared" si="94"/>
        <v>0</v>
      </c>
      <c r="S118" s="18">
        <f t="shared" si="95"/>
        <v>0</v>
      </c>
      <c r="T118" s="6" t="s">
        <v>32</v>
      </c>
      <c r="U118" s="24">
        <v>0</v>
      </c>
      <c r="V118" s="24">
        <v>0</v>
      </c>
      <c r="W118" s="24">
        <v>0.76</v>
      </c>
      <c r="X118" s="24">
        <v>0</v>
      </c>
      <c r="Y118" s="24">
        <v>0</v>
      </c>
      <c r="Z118" s="24">
        <v>0</v>
      </c>
      <c r="AA118" s="24">
        <v>0</v>
      </c>
      <c r="AB118" s="6" t="s">
        <v>32</v>
      </c>
      <c r="AC118" s="24">
        <v>0</v>
      </c>
      <c r="AD118" s="24">
        <v>0</v>
      </c>
      <c r="AE118" s="24">
        <v>0.80600000000000005</v>
      </c>
      <c r="AF118" s="24">
        <v>0</v>
      </c>
      <c r="AG118" s="24">
        <v>0</v>
      </c>
      <c r="AH118" s="24">
        <v>0</v>
      </c>
      <c r="AI118" s="24">
        <v>0</v>
      </c>
      <c r="AJ118" s="6" t="s">
        <v>32</v>
      </c>
      <c r="AK118" s="11">
        <f t="shared" si="96"/>
        <v>0</v>
      </c>
      <c r="AL118" s="11">
        <f t="shared" si="97"/>
        <v>0</v>
      </c>
      <c r="AM118" s="11">
        <f t="shared" si="98"/>
        <v>0</v>
      </c>
      <c r="AN118" s="11">
        <f t="shared" si="99"/>
        <v>0</v>
      </c>
      <c r="AO118" s="11">
        <f t="shared" si="100"/>
        <v>0</v>
      </c>
      <c r="AP118" s="11">
        <f t="shared" si="101"/>
        <v>0</v>
      </c>
      <c r="AQ118" s="11">
        <f t="shared" si="102"/>
        <v>0</v>
      </c>
      <c r="AR118" s="18">
        <f t="shared" si="112"/>
        <v>0</v>
      </c>
      <c r="AS118" s="18">
        <f t="shared" si="104"/>
        <v>0</v>
      </c>
      <c r="AT118" s="6" t="s">
        <v>32</v>
      </c>
      <c r="AU118" s="11">
        <f t="shared" si="113"/>
        <v>0</v>
      </c>
      <c r="AV118" s="11">
        <f t="shared" si="105"/>
        <v>0</v>
      </c>
      <c r="AW118" s="11">
        <f t="shared" si="106"/>
        <v>0</v>
      </c>
      <c r="AX118" s="11">
        <f t="shared" si="107"/>
        <v>0</v>
      </c>
      <c r="AY118" s="11">
        <f t="shared" si="108"/>
        <v>0</v>
      </c>
      <c r="AZ118" s="11">
        <f t="shared" si="109"/>
        <v>0</v>
      </c>
      <c r="BA118" s="11">
        <f t="shared" si="110"/>
        <v>0</v>
      </c>
      <c r="BB118" s="18">
        <f t="shared" si="111"/>
        <v>0</v>
      </c>
    </row>
    <row r="119" spans="1:54" x14ac:dyDescent="0.25">
      <c r="A119" s="6" t="s">
        <v>33</v>
      </c>
      <c r="B119" s="46"/>
      <c r="C119" s="24">
        <v>0.31116502335236118</v>
      </c>
      <c r="D119" s="24">
        <v>0</v>
      </c>
      <c r="E119" s="24">
        <v>0.68383497664763881</v>
      </c>
      <c r="F119" s="24">
        <v>0</v>
      </c>
      <c r="G119" s="24">
        <v>5.0000000000000001E-3</v>
      </c>
      <c r="H119" s="24">
        <v>0</v>
      </c>
      <c r="I119" s="24">
        <v>0</v>
      </c>
      <c r="J119" s="21">
        <f t="shared" si="93"/>
        <v>1</v>
      </c>
      <c r="K119" s="6" t="s">
        <v>33</v>
      </c>
      <c r="L119" s="11">
        <f>C119*$B119</f>
        <v>0</v>
      </c>
      <c r="M119" s="11">
        <f>D119*$B119</f>
        <v>0</v>
      </c>
      <c r="N119" s="11">
        <f>E119*$B119</f>
        <v>0</v>
      </c>
      <c r="O119" s="11">
        <f>F119*$B119</f>
        <v>0</v>
      </c>
      <c r="P119" s="11">
        <f t="shared" si="94"/>
        <v>0</v>
      </c>
      <c r="Q119" s="11">
        <f t="shared" si="94"/>
        <v>0</v>
      </c>
      <c r="R119" s="11">
        <f t="shared" si="94"/>
        <v>0</v>
      </c>
      <c r="S119" s="18">
        <f t="shared" si="95"/>
        <v>0</v>
      </c>
      <c r="T119" s="6" t="s">
        <v>33</v>
      </c>
      <c r="U119" s="24">
        <v>0.95499999999999996</v>
      </c>
      <c r="V119" s="24">
        <v>0</v>
      </c>
      <c r="W119" s="24">
        <v>0.6</v>
      </c>
      <c r="X119" s="24">
        <v>0</v>
      </c>
      <c r="Y119" s="24">
        <v>0.65700000000000003</v>
      </c>
      <c r="Z119" s="24">
        <v>0</v>
      </c>
      <c r="AA119" s="24">
        <v>0</v>
      </c>
      <c r="AB119" s="6" t="s">
        <v>33</v>
      </c>
      <c r="AC119" s="24">
        <v>0.97</v>
      </c>
      <c r="AD119" s="24">
        <v>0</v>
      </c>
      <c r="AE119" s="24">
        <v>0.7</v>
      </c>
      <c r="AF119" s="24">
        <v>0</v>
      </c>
      <c r="AG119" s="24">
        <v>0.85</v>
      </c>
      <c r="AH119" s="24">
        <v>0</v>
      </c>
      <c r="AI119" s="24">
        <v>0</v>
      </c>
      <c r="AJ119" s="6" t="s">
        <v>33</v>
      </c>
      <c r="AK119" s="11">
        <f t="shared" si="96"/>
        <v>0</v>
      </c>
      <c r="AL119" s="11">
        <f t="shared" si="97"/>
        <v>0</v>
      </c>
      <c r="AM119" s="11">
        <f t="shared" si="98"/>
        <v>0</v>
      </c>
      <c r="AN119" s="11">
        <f t="shared" si="99"/>
        <v>0</v>
      </c>
      <c r="AO119" s="11">
        <f t="shared" si="100"/>
        <v>0</v>
      </c>
      <c r="AP119" s="11">
        <f t="shared" si="101"/>
        <v>0</v>
      </c>
      <c r="AQ119" s="11">
        <f t="shared" si="102"/>
        <v>0</v>
      </c>
      <c r="AR119" s="18">
        <f t="shared" si="112"/>
        <v>0</v>
      </c>
      <c r="AS119" s="18">
        <f t="shared" si="104"/>
        <v>0</v>
      </c>
      <c r="AT119" s="6" t="s">
        <v>33</v>
      </c>
      <c r="AU119" s="11">
        <f t="shared" si="113"/>
        <v>0</v>
      </c>
      <c r="AV119" s="11">
        <f t="shared" si="105"/>
        <v>0</v>
      </c>
      <c r="AW119" s="11">
        <f t="shared" si="106"/>
        <v>0</v>
      </c>
      <c r="AX119" s="11">
        <f t="shared" si="107"/>
        <v>0</v>
      </c>
      <c r="AY119" s="11">
        <f t="shared" si="108"/>
        <v>0</v>
      </c>
      <c r="AZ119" s="11">
        <f t="shared" si="109"/>
        <v>0</v>
      </c>
      <c r="BA119" s="11">
        <f t="shared" si="110"/>
        <v>0</v>
      </c>
      <c r="BB119" s="18">
        <f t="shared" si="111"/>
        <v>0</v>
      </c>
    </row>
    <row r="120" spans="1:54" x14ac:dyDescent="0.25">
      <c r="A120" s="6" t="s">
        <v>34</v>
      </c>
      <c r="B120" s="46"/>
      <c r="C120" s="24">
        <v>0</v>
      </c>
      <c r="D120" s="24">
        <v>0</v>
      </c>
      <c r="E120" s="24">
        <v>0</v>
      </c>
      <c r="F120" s="24">
        <v>0</v>
      </c>
      <c r="G120" s="24">
        <v>0</v>
      </c>
      <c r="H120" s="24">
        <v>0</v>
      </c>
      <c r="I120" s="24">
        <v>0</v>
      </c>
      <c r="J120" s="21">
        <f t="shared" si="93"/>
        <v>0</v>
      </c>
      <c r="K120" s="6" t="s">
        <v>34</v>
      </c>
      <c r="L120" s="11">
        <f t="shared" ref="L120:R123" si="114">C120*$B120</f>
        <v>0</v>
      </c>
      <c r="M120" s="11">
        <f t="shared" si="114"/>
        <v>0</v>
      </c>
      <c r="N120" s="11">
        <f t="shared" si="114"/>
        <v>0</v>
      </c>
      <c r="O120" s="11">
        <f t="shared" si="114"/>
        <v>0</v>
      </c>
      <c r="P120" s="11">
        <f t="shared" si="94"/>
        <v>0</v>
      </c>
      <c r="Q120" s="11">
        <f t="shared" si="94"/>
        <v>0</v>
      </c>
      <c r="R120" s="11">
        <f t="shared" si="94"/>
        <v>0</v>
      </c>
      <c r="S120" s="18">
        <f>SUM(L120:R120)</f>
        <v>0</v>
      </c>
      <c r="T120" s="6" t="s">
        <v>34</v>
      </c>
      <c r="U120" s="24">
        <v>0</v>
      </c>
      <c r="V120" s="24">
        <v>0</v>
      </c>
      <c r="W120" s="24">
        <v>0</v>
      </c>
      <c r="X120" s="24">
        <v>0</v>
      </c>
      <c r="Y120" s="24">
        <v>0</v>
      </c>
      <c r="Z120" s="24">
        <v>0</v>
      </c>
      <c r="AA120" s="24">
        <v>0</v>
      </c>
      <c r="AB120" s="6" t="s">
        <v>34</v>
      </c>
      <c r="AC120" s="24">
        <v>0</v>
      </c>
      <c r="AD120" s="24">
        <v>0</v>
      </c>
      <c r="AE120" s="24">
        <v>0</v>
      </c>
      <c r="AF120" s="24">
        <v>0</v>
      </c>
      <c r="AG120" s="24">
        <v>0</v>
      </c>
      <c r="AH120" s="24">
        <v>0</v>
      </c>
      <c r="AI120" s="24">
        <v>0</v>
      </c>
      <c r="AJ120" s="6" t="s">
        <v>34</v>
      </c>
      <c r="AK120" s="11">
        <f t="shared" si="96"/>
        <v>0</v>
      </c>
      <c r="AL120" s="11">
        <f t="shared" si="97"/>
        <v>0</v>
      </c>
      <c r="AM120" s="11">
        <f t="shared" si="98"/>
        <v>0</v>
      </c>
      <c r="AN120" s="11">
        <f t="shared" si="99"/>
        <v>0</v>
      </c>
      <c r="AO120" s="11">
        <f t="shared" si="100"/>
        <v>0</v>
      </c>
      <c r="AP120" s="11">
        <f t="shared" si="101"/>
        <v>0</v>
      </c>
      <c r="AQ120" s="11">
        <f t="shared" si="102"/>
        <v>0</v>
      </c>
      <c r="AR120" s="18">
        <f t="shared" si="112"/>
        <v>0</v>
      </c>
      <c r="AS120" s="18">
        <f t="shared" si="104"/>
        <v>0</v>
      </c>
      <c r="AT120" s="6" t="s">
        <v>34</v>
      </c>
      <c r="AU120" s="11">
        <f t="shared" si="113"/>
        <v>0</v>
      </c>
      <c r="AV120" s="11">
        <f t="shared" si="105"/>
        <v>0</v>
      </c>
      <c r="AW120" s="11">
        <f t="shared" si="106"/>
        <v>0</v>
      </c>
      <c r="AX120" s="11">
        <f t="shared" si="107"/>
        <v>0</v>
      </c>
      <c r="AY120" s="11">
        <f t="shared" si="108"/>
        <v>0</v>
      </c>
      <c r="AZ120" s="11">
        <f t="shared" si="109"/>
        <v>0</v>
      </c>
      <c r="BA120" s="11">
        <f t="shared" si="110"/>
        <v>0</v>
      </c>
      <c r="BB120" s="18">
        <f t="shared" si="111"/>
        <v>0</v>
      </c>
    </row>
    <row r="121" spans="1:54" x14ac:dyDescent="0.25">
      <c r="A121" s="6" t="s">
        <v>35</v>
      </c>
      <c r="B121" s="46"/>
      <c r="C121" s="24">
        <v>0</v>
      </c>
      <c r="D121" s="24">
        <v>0</v>
      </c>
      <c r="E121" s="24">
        <v>0</v>
      </c>
      <c r="F121" s="24">
        <v>0</v>
      </c>
      <c r="G121" s="24">
        <v>0</v>
      </c>
      <c r="H121" s="24">
        <v>0</v>
      </c>
      <c r="I121" s="24">
        <v>0</v>
      </c>
      <c r="J121" s="21">
        <f t="shared" si="93"/>
        <v>0</v>
      </c>
      <c r="K121" s="6" t="s">
        <v>35</v>
      </c>
      <c r="L121" s="11">
        <f t="shared" si="114"/>
        <v>0</v>
      </c>
      <c r="M121" s="11">
        <f t="shared" si="114"/>
        <v>0</v>
      </c>
      <c r="N121" s="11">
        <f t="shared" si="114"/>
        <v>0</v>
      </c>
      <c r="O121" s="11">
        <f t="shared" si="114"/>
        <v>0</v>
      </c>
      <c r="P121" s="11">
        <f t="shared" si="94"/>
        <v>0</v>
      </c>
      <c r="Q121" s="11">
        <f t="shared" si="94"/>
        <v>0</v>
      </c>
      <c r="R121" s="11">
        <f t="shared" si="94"/>
        <v>0</v>
      </c>
      <c r="S121" s="18">
        <f>SUM(L121:R121)</f>
        <v>0</v>
      </c>
      <c r="T121" s="6" t="s">
        <v>35</v>
      </c>
      <c r="U121" s="24">
        <v>0</v>
      </c>
      <c r="V121" s="24">
        <v>0</v>
      </c>
      <c r="W121" s="24">
        <v>0</v>
      </c>
      <c r="X121" s="24">
        <v>0</v>
      </c>
      <c r="Y121" s="24">
        <v>0</v>
      </c>
      <c r="Z121" s="24">
        <v>0</v>
      </c>
      <c r="AA121" s="24">
        <v>0</v>
      </c>
      <c r="AB121" s="6" t="s">
        <v>35</v>
      </c>
      <c r="AC121" s="24">
        <v>0</v>
      </c>
      <c r="AD121" s="24">
        <v>0</v>
      </c>
      <c r="AE121" s="24">
        <v>0</v>
      </c>
      <c r="AF121" s="24">
        <v>0</v>
      </c>
      <c r="AG121" s="24">
        <v>0</v>
      </c>
      <c r="AH121" s="24">
        <v>0</v>
      </c>
      <c r="AI121" s="24">
        <v>0</v>
      </c>
      <c r="AJ121" s="6" t="s">
        <v>35</v>
      </c>
      <c r="AK121" s="11">
        <f t="shared" si="96"/>
        <v>0</v>
      </c>
      <c r="AL121" s="11">
        <f t="shared" si="97"/>
        <v>0</v>
      </c>
      <c r="AM121" s="11">
        <f t="shared" si="98"/>
        <v>0</v>
      </c>
      <c r="AN121" s="11">
        <f t="shared" si="99"/>
        <v>0</v>
      </c>
      <c r="AO121" s="11">
        <f t="shared" si="100"/>
        <v>0</v>
      </c>
      <c r="AP121" s="11">
        <f t="shared" si="101"/>
        <v>0</v>
      </c>
      <c r="AQ121" s="11">
        <f t="shared" si="102"/>
        <v>0</v>
      </c>
      <c r="AR121" s="18">
        <f t="shared" si="112"/>
        <v>0</v>
      </c>
      <c r="AS121" s="18">
        <f t="shared" si="104"/>
        <v>0</v>
      </c>
      <c r="AT121" s="6" t="s">
        <v>35</v>
      </c>
      <c r="AU121" s="11">
        <f t="shared" si="113"/>
        <v>0</v>
      </c>
      <c r="AV121" s="11">
        <f t="shared" si="105"/>
        <v>0</v>
      </c>
      <c r="AW121" s="11">
        <f t="shared" si="106"/>
        <v>0</v>
      </c>
      <c r="AX121" s="11">
        <f t="shared" si="107"/>
        <v>0</v>
      </c>
      <c r="AY121" s="11">
        <f t="shared" si="108"/>
        <v>0</v>
      </c>
      <c r="AZ121" s="11">
        <f t="shared" si="109"/>
        <v>0</v>
      </c>
      <c r="BA121" s="11">
        <f t="shared" si="110"/>
        <v>0</v>
      </c>
      <c r="BB121" s="18">
        <f t="shared" si="111"/>
        <v>0</v>
      </c>
    </row>
    <row r="122" spans="1:54" x14ac:dyDescent="0.25">
      <c r="A122" s="6" t="s">
        <v>36</v>
      </c>
      <c r="B122" s="46"/>
      <c r="C122" s="24">
        <v>0</v>
      </c>
      <c r="D122" s="24">
        <v>0</v>
      </c>
      <c r="E122" s="24">
        <v>1</v>
      </c>
      <c r="F122" s="24">
        <v>0</v>
      </c>
      <c r="G122" s="24">
        <v>0</v>
      </c>
      <c r="H122" s="24">
        <v>0</v>
      </c>
      <c r="I122" s="24">
        <v>0</v>
      </c>
      <c r="J122" s="21">
        <f t="shared" si="93"/>
        <v>1</v>
      </c>
      <c r="K122" s="6" t="s">
        <v>36</v>
      </c>
      <c r="L122" s="11">
        <f t="shared" si="114"/>
        <v>0</v>
      </c>
      <c r="M122" s="11">
        <f>D122*$B122</f>
        <v>0</v>
      </c>
      <c r="N122" s="11">
        <f t="shared" si="114"/>
        <v>0</v>
      </c>
      <c r="O122" s="11">
        <f t="shared" si="114"/>
        <v>0</v>
      </c>
      <c r="P122" s="11">
        <f t="shared" si="114"/>
        <v>0</v>
      </c>
      <c r="Q122" s="11">
        <f t="shared" si="114"/>
        <v>0</v>
      </c>
      <c r="R122" s="11">
        <f t="shared" si="114"/>
        <v>0</v>
      </c>
      <c r="S122" s="18">
        <f>SUM(L122:R122)</f>
        <v>0</v>
      </c>
      <c r="T122" s="6" t="s">
        <v>36</v>
      </c>
      <c r="U122" s="24">
        <v>0</v>
      </c>
      <c r="V122" s="24">
        <v>0</v>
      </c>
      <c r="W122" s="24">
        <v>0.7</v>
      </c>
      <c r="X122" s="24">
        <v>0</v>
      </c>
      <c r="Y122" s="24">
        <v>0</v>
      </c>
      <c r="Z122" s="24">
        <v>0</v>
      </c>
      <c r="AA122" s="24">
        <v>0</v>
      </c>
      <c r="AB122" s="6" t="s">
        <v>36</v>
      </c>
      <c r="AC122" s="24">
        <v>0</v>
      </c>
      <c r="AD122" s="24">
        <v>0</v>
      </c>
      <c r="AE122" s="24">
        <v>0.83799999999999997</v>
      </c>
      <c r="AF122" s="24">
        <v>0</v>
      </c>
      <c r="AG122" s="24">
        <v>0</v>
      </c>
      <c r="AH122" s="24">
        <v>0</v>
      </c>
      <c r="AI122" s="24">
        <v>0</v>
      </c>
      <c r="AJ122" s="6" t="s">
        <v>36</v>
      </c>
      <c r="AK122" s="11">
        <f t="shared" si="96"/>
        <v>0</v>
      </c>
      <c r="AL122" s="11">
        <f t="shared" si="97"/>
        <v>0</v>
      </c>
      <c r="AM122" s="11">
        <f t="shared" si="98"/>
        <v>0</v>
      </c>
      <c r="AN122" s="11">
        <f t="shared" si="99"/>
        <v>0</v>
      </c>
      <c r="AO122" s="11">
        <f t="shared" si="100"/>
        <v>0</v>
      </c>
      <c r="AP122" s="11">
        <f t="shared" si="101"/>
        <v>0</v>
      </c>
      <c r="AQ122" s="11">
        <f t="shared" si="102"/>
        <v>0</v>
      </c>
      <c r="AR122" s="18">
        <f t="shared" si="112"/>
        <v>0</v>
      </c>
      <c r="AS122" s="18">
        <f t="shared" si="104"/>
        <v>0</v>
      </c>
      <c r="AT122" s="6" t="s">
        <v>36</v>
      </c>
      <c r="AU122" s="11">
        <f t="shared" si="113"/>
        <v>0</v>
      </c>
      <c r="AV122" s="11">
        <f t="shared" si="105"/>
        <v>0</v>
      </c>
      <c r="AW122" s="11">
        <f t="shared" si="106"/>
        <v>0</v>
      </c>
      <c r="AX122" s="11">
        <f t="shared" si="107"/>
        <v>0</v>
      </c>
      <c r="AY122" s="11">
        <f t="shared" si="108"/>
        <v>0</v>
      </c>
      <c r="AZ122" s="11">
        <f t="shared" si="109"/>
        <v>0</v>
      </c>
      <c r="BA122" s="11">
        <f t="shared" si="110"/>
        <v>0</v>
      </c>
      <c r="BB122" s="18">
        <f t="shared" si="111"/>
        <v>0</v>
      </c>
    </row>
    <row r="123" spans="1:54" x14ac:dyDescent="0.25">
      <c r="A123" s="6" t="s">
        <v>37</v>
      </c>
      <c r="B123" s="46"/>
      <c r="C123" s="24">
        <v>0</v>
      </c>
      <c r="D123" s="24">
        <v>0</v>
      </c>
      <c r="E123" s="24">
        <v>0</v>
      </c>
      <c r="F123" s="24">
        <v>0</v>
      </c>
      <c r="G123" s="24">
        <v>0</v>
      </c>
      <c r="H123" s="24">
        <v>0</v>
      </c>
      <c r="I123" s="24">
        <v>0</v>
      </c>
      <c r="J123" s="21">
        <f t="shared" si="93"/>
        <v>0</v>
      </c>
      <c r="K123" s="6" t="s">
        <v>37</v>
      </c>
      <c r="L123" s="11">
        <f t="shared" si="114"/>
        <v>0</v>
      </c>
      <c r="M123" s="11">
        <f t="shared" si="114"/>
        <v>0</v>
      </c>
      <c r="N123" s="11">
        <f t="shared" si="114"/>
        <v>0</v>
      </c>
      <c r="O123" s="11">
        <f t="shared" si="114"/>
        <v>0</v>
      </c>
      <c r="P123" s="11">
        <f t="shared" si="114"/>
        <v>0</v>
      </c>
      <c r="Q123" s="11">
        <f t="shared" si="114"/>
        <v>0</v>
      </c>
      <c r="R123" s="11">
        <f t="shared" si="114"/>
        <v>0</v>
      </c>
      <c r="S123" s="18">
        <f>SUM(L123:R123)</f>
        <v>0</v>
      </c>
      <c r="T123" s="6" t="s">
        <v>37</v>
      </c>
      <c r="U123" s="24">
        <v>0</v>
      </c>
      <c r="V123" s="24">
        <v>0</v>
      </c>
      <c r="W123" s="24">
        <v>0</v>
      </c>
      <c r="X123" s="24">
        <v>0</v>
      </c>
      <c r="Y123" s="24">
        <v>0</v>
      </c>
      <c r="Z123" s="24">
        <v>0</v>
      </c>
      <c r="AA123" s="24">
        <v>0</v>
      </c>
      <c r="AB123" s="6" t="s">
        <v>37</v>
      </c>
      <c r="AC123" s="24">
        <v>0</v>
      </c>
      <c r="AD123" s="24">
        <v>0</v>
      </c>
      <c r="AE123" s="24">
        <v>0</v>
      </c>
      <c r="AF123" s="24">
        <v>0</v>
      </c>
      <c r="AG123" s="24">
        <v>0</v>
      </c>
      <c r="AH123" s="24">
        <v>0</v>
      </c>
      <c r="AI123" s="24">
        <v>0</v>
      </c>
      <c r="AJ123" s="6" t="s">
        <v>37</v>
      </c>
      <c r="AK123" s="11">
        <f t="shared" si="96"/>
        <v>0</v>
      </c>
      <c r="AL123" s="11">
        <f t="shared" si="97"/>
        <v>0</v>
      </c>
      <c r="AM123" s="11">
        <f t="shared" si="98"/>
        <v>0</v>
      </c>
      <c r="AN123" s="11">
        <f t="shared" si="99"/>
        <v>0</v>
      </c>
      <c r="AO123" s="11">
        <f t="shared" si="100"/>
        <v>0</v>
      </c>
      <c r="AP123" s="11">
        <f t="shared" si="101"/>
        <v>0</v>
      </c>
      <c r="AQ123" s="11">
        <f t="shared" si="102"/>
        <v>0</v>
      </c>
      <c r="AR123" s="18">
        <f t="shared" si="112"/>
        <v>0</v>
      </c>
      <c r="AS123" s="18">
        <f t="shared" si="104"/>
        <v>0</v>
      </c>
      <c r="AT123" s="6" t="s">
        <v>37</v>
      </c>
      <c r="AU123" s="11">
        <f t="shared" si="113"/>
        <v>0</v>
      </c>
      <c r="AV123" s="11">
        <f t="shared" si="105"/>
        <v>0</v>
      </c>
      <c r="AW123" s="11">
        <f t="shared" si="106"/>
        <v>0</v>
      </c>
      <c r="AX123" s="11">
        <f t="shared" si="107"/>
        <v>0</v>
      </c>
      <c r="AY123" s="11">
        <f t="shared" si="108"/>
        <v>0</v>
      </c>
      <c r="AZ123" s="11">
        <f t="shared" si="109"/>
        <v>0</v>
      </c>
      <c r="BA123" s="11">
        <f t="shared" si="110"/>
        <v>0</v>
      </c>
      <c r="BB123" s="18">
        <f t="shared" si="111"/>
        <v>0</v>
      </c>
    </row>
    <row r="124" spans="1:54" x14ac:dyDescent="0.25">
      <c r="A124" s="4"/>
      <c r="B124" s="14">
        <f>SUM(B106:B123)</f>
        <v>0</v>
      </c>
      <c r="C124" s="15"/>
      <c r="D124" s="15"/>
      <c r="E124" s="15"/>
      <c r="F124" s="15"/>
      <c r="G124" s="15"/>
      <c r="H124" s="15"/>
      <c r="I124" s="15"/>
      <c r="J124" s="15"/>
      <c r="K124" s="17" t="s">
        <v>38</v>
      </c>
      <c r="L124" s="18">
        <f t="shared" ref="L124" si="115">SUM(L106:L123)</f>
        <v>0</v>
      </c>
      <c r="M124" s="18">
        <f>SUM(M106:M123)</f>
        <v>0</v>
      </c>
      <c r="N124" s="18">
        <f t="shared" ref="N124:S124" si="116">SUM(N106:N123)</f>
        <v>0</v>
      </c>
      <c r="O124" s="18">
        <f t="shared" si="116"/>
        <v>0</v>
      </c>
      <c r="P124" s="18">
        <f t="shared" si="116"/>
        <v>0</v>
      </c>
      <c r="Q124" s="18">
        <f t="shared" si="116"/>
        <v>0</v>
      </c>
      <c r="R124" s="18">
        <f t="shared" si="116"/>
        <v>0</v>
      </c>
      <c r="S124" s="18">
        <f t="shared" si="116"/>
        <v>0</v>
      </c>
      <c r="T124" s="16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7" t="s">
        <v>38</v>
      </c>
      <c r="AK124" s="18">
        <f t="shared" ref="AK124:AS124" si="117">SUM(AK106:AK123)</f>
        <v>0</v>
      </c>
      <c r="AL124" s="18">
        <f t="shared" si="117"/>
        <v>0</v>
      </c>
      <c r="AM124" s="18">
        <f t="shared" si="117"/>
        <v>0</v>
      </c>
      <c r="AN124" s="18">
        <f t="shared" si="117"/>
        <v>0</v>
      </c>
      <c r="AO124" s="18">
        <f t="shared" si="117"/>
        <v>0</v>
      </c>
      <c r="AP124" s="18">
        <f t="shared" si="117"/>
        <v>0</v>
      </c>
      <c r="AQ124" s="18">
        <f t="shared" si="117"/>
        <v>0</v>
      </c>
      <c r="AR124" s="18">
        <f t="shared" si="117"/>
        <v>0</v>
      </c>
      <c r="AS124" s="18">
        <f t="shared" si="117"/>
        <v>0</v>
      </c>
      <c r="AT124" s="17" t="s">
        <v>38</v>
      </c>
      <c r="AU124" s="18">
        <f t="shared" ref="AU124:BB124" si="118">SUM(AU106:AU123)</f>
        <v>0</v>
      </c>
      <c r="AV124" s="18">
        <f t="shared" si="118"/>
        <v>0</v>
      </c>
      <c r="AW124" s="18">
        <f t="shared" si="118"/>
        <v>0</v>
      </c>
      <c r="AX124" s="18">
        <f t="shared" si="118"/>
        <v>0</v>
      </c>
      <c r="AY124" s="18">
        <f t="shared" si="118"/>
        <v>0</v>
      </c>
      <c r="AZ124" s="18">
        <f t="shared" si="118"/>
        <v>0</v>
      </c>
      <c r="BA124" s="18">
        <f t="shared" si="118"/>
        <v>0</v>
      </c>
      <c r="BB124" s="18">
        <f t="shared" si="118"/>
        <v>0</v>
      </c>
    </row>
    <row r="126" spans="1:54" s="51" customFormat="1" ht="18.75" x14ac:dyDescent="0.3">
      <c r="A126" s="42" t="s">
        <v>39</v>
      </c>
    </row>
    <row r="127" spans="1:54" s="51" customFormat="1" x14ac:dyDescent="0.25">
      <c r="A127" s="76" t="s">
        <v>0</v>
      </c>
      <c r="B127" s="76"/>
      <c r="C127" s="76"/>
      <c r="D127" s="76"/>
      <c r="E127" s="76"/>
      <c r="F127" s="76"/>
      <c r="G127" s="76"/>
      <c r="H127" s="76"/>
      <c r="I127" s="76"/>
      <c r="J127" s="52" t="s">
        <v>1</v>
      </c>
      <c r="K127" s="53">
        <v>2016</v>
      </c>
      <c r="L127" s="54"/>
      <c r="M127" s="54"/>
      <c r="N127" s="54"/>
      <c r="O127" s="54"/>
      <c r="P127" s="54"/>
      <c r="Q127" s="54"/>
      <c r="R127" s="54"/>
      <c r="S127" s="55"/>
      <c r="T127" s="56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6"/>
      <c r="AK127" s="54"/>
      <c r="AL127" s="54"/>
      <c r="AM127" s="54"/>
      <c r="AN127" s="54"/>
      <c r="AO127" s="54"/>
      <c r="AP127" s="54"/>
      <c r="AQ127" s="54"/>
      <c r="AR127" s="54"/>
      <c r="AS127" s="54"/>
      <c r="AT127" s="56"/>
      <c r="AU127" s="56"/>
      <c r="AV127" s="56"/>
      <c r="AW127" s="56"/>
      <c r="AX127" s="56"/>
      <c r="AY127" s="56"/>
      <c r="AZ127" s="56"/>
      <c r="BA127" s="56"/>
      <c r="BB127" s="56"/>
    </row>
    <row r="128" spans="1:54" x14ac:dyDescent="0.25">
      <c r="A128" s="66" t="str">
        <f>A126</f>
        <v>FERRO-GUSA E AÇO - CONSOLIDADO</v>
      </c>
      <c r="B128" s="67"/>
      <c r="C128" s="67"/>
      <c r="D128" s="67"/>
      <c r="E128" s="67"/>
      <c r="F128" s="67"/>
      <c r="G128" s="67"/>
      <c r="H128" s="67"/>
      <c r="I128" s="67"/>
      <c r="J128" s="71"/>
      <c r="K128" s="72" t="str">
        <f>A128</f>
        <v>FERRO-GUSA E AÇO - CONSOLIDADO</v>
      </c>
      <c r="L128" s="73"/>
      <c r="M128" s="73"/>
      <c r="N128" s="73"/>
      <c r="O128" s="73"/>
      <c r="P128" s="73"/>
      <c r="Q128" s="73"/>
      <c r="R128" s="73"/>
      <c r="S128" s="74"/>
      <c r="T128" s="66" t="str">
        <f>K128</f>
        <v>FERRO-GUSA E AÇO - CONSOLIDADO</v>
      </c>
      <c r="U128" s="67"/>
      <c r="V128" s="67"/>
      <c r="W128" s="67"/>
      <c r="X128" s="67"/>
      <c r="Y128" s="67"/>
      <c r="Z128" s="67"/>
      <c r="AA128" s="67"/>
      <c r="AB128" s="66" t="str">
        <f>T128</f>
        <v>FERRO-GUSA E AÇO - CONSOLIDADO</v>
      </c>
      <c r="AC128" s="67"/>
      <c r="AD128" s="67"/>
      <c r="AE128" s="67"/>
      <c r="AF128" s="67"/>
      <c r="AG128" s="67"/>
      <c r="AH128" s="67"/>
      <c r="AI128" s="71"/>
      <c r="AJ128" s="66" t="str">
        <f>AB128</f>
        <v>FERRO-GUSA E AÇO - CONSOLIDADO</v>
      </c>
      <c r="AK128" s="67"/>
      <c r="AL128" s="67"/>
      <c r="AM128" s="67"/>
      <c r="AN128" s="67"/>
      <c r="AO128" s="67"/>
      <c r="AP128" s="67"/>
      <c r="AQ128" s="67"/>
      <c r="AR128" s="67"/>
      <c r="AS128" s="67"/>
      <c r="AT128" s="66" t="str">
        <f>AJ128</f>
        <v>FERRO-GUSA E AÇO - CONSOLIDADO</v>
      </c>
      <c r="AU128" s="67"/>
      <c r="AV128" s="67"/>
      <c r="AW128" s="67"/>
      <c r="AX128" s="67"/>
      <c r="AY128" s="67"/>
      <c r="AZ128" s="67"/>
      <c r="BA128" s="67"/>
      <c r="BB128" s="67"/>
    </row>
    <row r="129" spans="1:63" x14ac:dyDescent="0.25">
      <c r="A129" s="45" t="s">
        <v>2</v>
      </c>
      <c r="B129" s="30" t="s">
        <v>3</v>
      </c>
      <c r="C129" s="68" t="s">
        <v>4</v>
      </c>
      <c r="D129" s="69"/>
      <c r="E129" s="69"/>
      <c r="F129" s="69"/>
      <c r="G129" s="69"/>
      <c r="H129" s="69"/>
      <c r="I129" s="69"/>
      <c r="J129" s="70"/>
      <c r="K129" s="45" t="s">
        <v>2</v>
      </c>
      <c r="L129" s="68" t="s">
        <v>5</v>
      </c>
      <c r="M129" s="69"/>
      <c r="N129" s="69"/>
      <c r="O129" s="69"/>
      <c r="P129" s="69"/>
      <c r="Q129" s="69"/>
      <c r="R129" s="69"/>
      <c r="S129" s="69"/>
      <c r="T129" s="45" t="s">
        <v>2</v>
      </c>
      <c r="U129" s="68" t="s">
        <v>6</v>
      </c>
      <c r="V129" s="68"/>
      <c r="W129" s="68"/>
      <c r="X129" s="68"/>
      <c r="Y129" s="68"/>
      <c r="Z129" s="68"/>
      <c r="AA129" s="68"/>
      <c r="AB129" s="45" t="s">
        <v>2</v>
      </c>
      <c r="AC129" s="68" t="s">
        <v>7</v>
      </c>
      <c r="AD129" s="69"/>
      <c r="AE129" s="69"/>
      <c r="AF129" s="69"/>
      <c r="AG129" s="69"/>
      <c r="AH129" s="69"/>
      <c r="AI129" s="70"/>
      <c r="AJ129" s="45" t="s">
        <v>2</v>
      </c>
      <c r="AK129" s="68" t="s">
        <v>8</v>
      </c>
      <c r="AL129" s="69"/>
      <c r="AM129" s="69"/>
      <c r="AN129" s="69"/>
      <c r="AO129" s="69"/>
      <c r="AP129" s="69"/>
      <c r="AQ129" s="69"/>
      <c r="AR129" s="69"/>
      <c r="AS129" s="27" t="s">
        <v>9</v>
      </c>
      <c r="AT129" s="45" t="s">
        <v>2</v>
      </c>
      <c r="AU129" s="68" t="s">
        <v>10</v>
      </c>
      <c r="AV129" s="68"/>
      <c r="AW129" s="68"/>
      <c r="AX129" s="68"/>
      <c r="AY129" s="68"/>
      <c r="AZ129" s="68"/>
      <c r="BA129" s="68"/>
      <c r="BB129" s="68"/>
    </row>
    <row r="130" spans="1:63" x14ac:dyDescent="0.25">
      <c r="A130" s="31"/>
      <c r="B130" s="32" t="s">
        <v>11</v>
      </c>
      <c r="C130" s="33" t="s">
        <v>12</v>
      </c>
      <c r="D130" s="33" t="s">
        <v>13</v>
      </c>
      <c r="E130" s="33" t="s">
        <v>14</v>
      </c>
      <c r="F130" s="33" t="s">
        <v>15</v>
      </c>
      <c r="G130" s="34" t="s">
        <v>16</v>
      </c>
      <c r="H130" s="33" t="s">
        <v>17</v>
      </c>
      <c r="I130" s="33" t="s">
        <v>18</v>
      </c>
      <c r="J130" s="35" t="s">
        <v>19</v>
      </c>
      <c r="K130" s="31"/>
      <c r="L130" s="33" t="s">
        <v>12</v>
      </c>
      <c r="M130" s="33" t="s">
        <v>13</v>
      </c>
      <c r="N130" s="33" t="s">
        <v>14</v>
      </c>
      <c r="O130" s="33" t="s">
        <v>15</v>
      </c>
      <c r="P130" s="34" t="s">
        <v>16</v>
      </c>
      <c r="Q130" s="33" t="s">
        <v>17</v>
      </c>
      <c r="R130" s="33" t="s">
        <v>18</v>
      </c>
      <c r="S130" s="40" t="s">
        <v>19</v>
      </c>
      <c r="T130" s="31"/>
      <c r="U130" s="33" t="s">
        <v>12</v>
      </c>
      <c r="V130" s="33" t="s">
        <v>13</v>
      </c>
      <c r="W130" s="33" t="s">
        <v>14</v>
      </c>
      <c r="X130" s="33" t="s">
        <v>15</v>
      </c>
      <c r="Y130" s="34" t="s">
        <v>16</v>
      </c>
      <c r="Z130" s="33" t="s">
        <v>17</v>
      </c>
      <c r="AA130" s="33" t="s">
        <v>18</v>
      </c>
      <c r="AB130" s="31"/>
      <c r="AC130" s="33" t="s">
        <v>12</v>
      </c>
      <c r="AD130" s="33" t="s">
        <v>13</v>
      </c>
      <c r="AE130" s="33" t="s">
        <v>14</v>
      </c>
      <c r="AF130" s="33" t="s">
        <v>15</v>
      </c>
      <c r="AG130" s="34" t="s">
        <v>16</v>
      </c>
      <c r="AH130" s="33" t="s">
        <v>17</v>
      </c>
      <c r="AI130" s="35" t="s">
        <v>18</v>
      </c>
      <c r="AJ130" s="31"/>
      <c r="AK130" s="33" t="s">
        <v>12</v>
      </c>
      <c r="AL130" s="33" t="s">
        <v>13</v>
      </c>
      <c r="AM130" s="33" t="s">
        <v>14</v>
      </c>
      <c r="AN130" s="33" t="s">
        <v>15</v>
      </c>
      <c r="AO130" s="34" t="s">
        <v>16</v>
      </c>
      <c r="AP130" s="33" t="s">
        <v>17</v>
      </c>
      <c r="AQ130" s="33" t="s">
        <v>18</v>
      </c>
      <c r="AR130" s="28" t="s">
        <v>19</v>
      </c>
      <c r="AS130" s="28" t="s">
        <v>11</v>
      </c>
      <c r="AT130" s="31"/>
      <c r="AU130" s="33" t="s">
        <v>12</v>
      </c>
      <c r="AV130" s="33" t="s">
        <v>13</v>
      </c>
      <c r="AW130" s="33" t="s">
        <v>14</v>
      </c>
      <c r="AX130" s="33" t="s">
        <v>15</v>
      </c>
      <c r="AY130" s="34" t="s">
        <v>16</v>
      </c>
      <c r="AZ130" s="33" t="s">
        <v>17</v>
      </c>
      <c r="BA130" s="33" t="s">
        <v>18</v>
      </c>
      <c r="BB130" s="28" t="s">
        <v>19</v>
      </c>
    </row>
    <row r="131" spans="1:63" x14ac:dyDescent="0.25">
      <c r="A131" s="31" t="s">
        <v>20</v>
      </c>
      <c r="B131" s="47">
        <v>1012.2783949190662</v>
      </c>
      <c r="C131" s="48">
        <v>0</v>
      </c>
      <c r="D131" s="48">
        <v>1.2032995891119417E-2</v>
      </c>
      <c r="E131" s="48">
        <v>0.9879670041088805</v>
      </c>
      <c r="F131" s="48">
        <v>0</v>
      </c>
      <c r="G131" s="48">
        <v>0</v>
      </c>
      <c r="H131" s="48">
        <v>0</v>
      </c>
      <c r="I131" s="48">
        <v>0</v>
      </c>
      <c r="J131" s="49">
        <f t="shared" ref="J131:J148" si="119">SUM(C131:I131)</f>
        <v>0.99999999999999989</v>
      </c>
      <c r="K131" s="31" t="s">
        <v>20</v>
      </c>
      <c r="L131" s="36">
        <f>C131*$B131</f>
        <v>0</v>
      </c>
      <c r="M131" s="36">
        <f t="shared" ref="L131:R146" si="120">D131*$B131</f>
        <v>12.180741766730081</v>
      </c>
      <c r="N131" s="36">
        <f>E131*$B131</f>
        <v>1000.097653152336</v>
      </c>
      <c r="O131" s="36">
        <f t="shared" si="120"/>
        <v>0</v>
      </c>
      <c r="P131" s="36">
        <f t="shared" si="120"/>
        <v>0</v>
      </c>
      <c r="Q131" s="36">
        <f t="shared" si="120"/>
        <v>0</v>
      </c>
      <c r="R131" s="36">
        <f t="shared" si="120"/>
        <v>0</v>
      </c>
      <c r="S131" s="26">
        <f t="shared" ref="S131:S144" si="121">SUM(L131:R131)</f>
        <v>1012.278394919066</v>
      </c>
      <c r="T131" s="31" t="s">
        <v>20</v>
      </c>
      <c r="U131" s="48">
        <v>0</v>
      </c>
      <c r="V131" s="48">
        <v>0.9</v>
      </c>
      <c r="W131" s="48">
        <v>0.7</v>
      </c>
      <c r="X131" s="48">
        <v>0</v>
      </c>
      <c r="Y131" s="48">
        <v>0</v>
      </c>
      <c r="Z131" s="48">
        <v>0</v>
      </c>
      <c r="AA131" s="48">
        <v>0</v>
      </c>
      <c r="AB131" s="31" t="s">
        <v>20</v>
      </c>
      <c r="AC131" s="48">
        <v>0</v>
      </c>
      <c r="AD131" s="48">
        <v>0.95</v>
      </c>
      <c r="AE131" s="48">
        <v>0.83799999999999997</v>
      </c>
      <c r="AF131" s="48">
        <v>0</v>
      </c>
      <c r="AG131" s="48">
        <v>0</v>
      </c>
      <c r="AH131" s="48">
        <v>0</v>
      </c>
      <c r="AI131" s="48">
        <v>0</v>
      </c>
      <c r="AJ131" s="31" t="s">
        <v>20</v>
      </c>
      <c r="AK131" s="36">
        <f t="shared" ref="AK131:AK148" si="122">IFERROR(U131*L131,0)</f>
        <v>0</v>
      </c>
      <c r="AL131" s="36">
        <f t="shared" ref="AL131:AL148" si="123">IFERROR(V131*M131,0)</f>
        <v>10.962667590057073</v>
      </c>
      <c r="AM131" s="36">
        <f t="shared" ref="AM131:AM148" si="124">IFERROR(W131*N131,0)</f>
        <v>700.06835720663514</v>
      </c>
      <c r="AN131" s="36">
        <f t="shared" ref="AN131:AN148" si="125">IFERROR(X131*O131,0)</f>
        <v>0</v>
      </c>
      <c r="AO131" s="36">
        <f t="shared" ref="AO131:AO148" si="126">IFERROR(Y131*P131,0)</f>
        <v>0</v>
      </c>
      <c r="AP131" s="36">
        <f t="shared" ref="AP131:AP148" si="127">IFERROR(Z131*Q131,0)</f>
        <v>0</v>
      </c>
      <c r="AQ131" s="36">
        <f t="shared" ref="AQ131:AQ148" si="128">IFERROR(AA131*R131,0)</f>
        <v>0</v>
      </c>
      <c r="AR131" s="26">
        <f t="shared" ref="AR131" si="129">SUM(AK131:AQ131)</f>
        <v>711.03102479669224</v>
      </c>
      <c r="AS131" s="26">
        <f t="shared" ref="AS131:AS148" si="130">S131-AR131</f>
        <v>301.24737012237381</v>
      </c>
      <c r="AT131" s="31" t="s">
        <v>20</v>
      </c>
      <c r="AU131" s="36">
        <f>IFERROR(L131*(1-U131/(AC131)),0)</f>
        <v>0</v>
      </c>
      <c r="AV131" s="36">
        <f t="shared" ref="AV131:AV148" si="131">IFERROR(M131*(1-V131/(AD131)),0)</f>
        <v>0.64109167193316152</v>
      </c>
      <c r="AW131" s="36">
        <f t="shared" ref="AW131:AW148" si="132">IFERROR(N131*(1-W131/(AE131)),0)</f>
        <v>164.69388560265196</v>
      </c>
      <c r="AX131" s="36">
        <f t="shared" ref="AX131:AX148" si="133">IFERROR(O131*(1-X131/(AF131)),0)</f>
        <v>0</v>
      </c>
      <c r="AY131" s="36">
        <f t="shared" ref="AY131:AY148" si="134">IFERROR(P131*(1-Y131/(AG131)),0)</f>
        <v>0</v>
      </c>
      <c r="AZ131" s="36">
        <f t="shared" ref="AZ131:AZ148" si="135">IFERROR(Q131*(1-Z131/(AH131)),0)</f>
        <v>0</v>
      </c>
      <c r="BA131" s="36">
        <f t="shared" ref="BA131:BA148" si="136">IFERROR(R131*(1-AA131/(AI131)),0)</f>
        <v>0</v>
      </c>
      <c r="BB131" s="26">
        <f t="shared" ref="BB131:BB148" si="137">SUM(AU131:BA131)</f>
        <v>165.33497727458513</v>
      </c>
      <c r="BK131" s="29"/>
    </row>
    <row r="132" spans="1:63" x14ac:dyDescent="0.25">
      <c r="A132" s="31" t="s">
        <v>21</v>
      </c>
      <c r="B132" s="47">
        <v>1935.3684599999999</v>
      </c>
      <c r="C132" s="48">
        <v>0</v>
      </c>
      <c r="D132" s="48">
        <v>0</v>
      </c>
      <c r="E132" s="48">
        <v>1</v>
      </c>
      <c r="F132" s="48">
        <v>0</v>
      </c>
      <c r="G132" s="48">
        <v>0</v>
      </c>
      <c r="H132" s="48">
        <v>0</v>
      </c>
      <c r="I132" s="48">
        <v>0</v>
      </c>
      <c r="J132" s="49">
        <f t="shared" si="119"/>
        <v>1</v>
      </c>
      <c r="K132" s="31" t="s">
        <v>21</v>
      </c>
      <c r="L132" s="36">
        <f t="shared" si="120"/>
        <v>0</v>
      </c>
      <c r="M132" s="36">
        <f t="shared" si="120"/>
        <v>0</v>
      </c>
      <c r="N132" s="36">
        <f t="shared" si="120"/>
        <v>1935.3684599999999</v>
      </c>
      <c r="O132" s="36">
        <f t="shared" si="120"/>
        <v>0</v>
      </c>
      <c r="P132" s="36">
        <f t="shared" si="120"/>
        <v>0</v>
      </c>
      <c r="Q132" s="36">
        <f t="shared" si="120"/>
        <v>0</v>
      </c>
      <c r="R132" s="36">
        <f t="shared" si="120"/>
        <v>0</v>
      </c>
      <c r="S132" s="26">
        <f t="shared" si="121"/>
        <v>1935.3684599999999</v>
      </c>
      <c r="T132" s="31" t="s">
        <v>21</v>
      </c>
      <c r="U132" s="48">
        <v>0</v>
      </c>
      <c r="V132" s="48">
        <v>0</v>
      </c>
      <c r="W132" s="48">
        <v>0.76</v>
      </c>
      <c r="X132" s="48">
        <v>0</v>
      </c>
      <c r="Y132" s="48">
        <v>0</v>
      </c>
      <c r="Z132" s="48">
        <v>0</v>
      </c>
      <c r="AA132" s="48">
        <v>0</v>
      </c>
      <c r="AB132" s="31" t="s">
        <v>21</v>
      </c>
      <c r="AC132" s="48">
        <v>0</v>
      </c>
      <c r="AD132" s="48">
        <v>0</v>
      </c>
      <c r="AE132" s="48">
        <v>0.80600000000000005</v>
      </c>
      <c r="AF132" s="48">
        <v>0</v>
      </c>
      <c r="AG132" s="48">
        <v>0</v>
      </c>
      <c r="AH132" s="48">
        <v>0</v>
      </c>
      <c r="AI132" s="48">
        <v>0</v>
      </c>
      <c r="AJ132" s="31" t="s">
        <v>21</v>
      </c>
      <c r="AK132" s="36">
        <f t="shared" si="122"/>
        <v>0</v>
      </c>
      <c r="AL132" s="36">
        <f t="shared" si="123"/>
        <v>0</v>
      </c>
      <c r="AM132" s="36">
        <f t="shared" si="124"/>
        <v>1470.8800295999999</v>
      </c>
      <c r="AN132" s="36">
        <f t="shared" si="125"/>
        <v>0</v>
      </c>
      <c r="AO132" s="36">
        <f t="shared" si="126"/>
        <v>0</v>
      </c>
      <c r="AP132" s="36">
        <f t="shared" si="127"/>
        <v>0</v>
      </c>
      <c r="AQ132" s="36">
        <f t="shared" si="128"/>
        <v>0</v>
      </c>
      <c r="AR132" s="26">
        <f t="shared" ref="AR132:AR148" si="138">SUM(AK132:AQ132)</f>
        <v>1470.8800295999999</v>
      </c>
      <c r="AS132" s="26">
        <f t="shared" si="130"/>
        <v>464.48843039999997</v>
      </c>
      <c r="AT132" s="31" t="s">
        <v>21</v>
      </c>
      <c r="AU132" s="36">
        <f t="shared" ref="AU132:AU148" si="139">IFERROR(L132*(1-U132/(AC132)),0)</f>
        <v>0</v>
      </c>
      <c r="AV132" s="36">
        <f t="shared" si="131"/>
        <v>0</v>
      </c>
      <c r="AW132" s="36">
        <f t="shared" si="132"/>
        <v>110.45527191067015</v>
      </c>
      <c r="AX132" s="36">
        <f t="shared" si="133"/>
        <v>0</v>
      </c>
      <c r="AY132" s="36">
        <f t="shared" si="134"/>
        <v>0</v>
      </c>
      <c r="AZ132" s="36">
        <f t="shared" si="135"/>
        <v>0</v>
      </c>
      <c r="BA132" s="36">
        <f t="shared" si="136"/>
        <v>0</v>
      </c>
      <c r="BB132" s="26">
        <f t="shared" si="137"/>
        <v>110.45527191067015</v>
      </c>
      <c r="BK132" s="29"/>
    </row>
    <row r="133" spans="1:63" x14ac:dyDescent="0.25">
      <c r="A133" s="31" t="s">
        <v>22</v>
      </c>
      <c r="B133" s="47">
        <v>0</v>
      </c>
      <c r="C133" s="48">
        <v>0</v>
      </c>
      <c r="D133" s="48">
        <v>0</v>
      </c>
      <c r="E133" s="48">
        <v>0</v>
      </c>
      <c r="F133" s="48">
        <v>0</v>
      </c>
      <c r="G133" s="48">
        <v>0</v>
      </c>
      <c r="H133" s="48">
        <v>0</v>
      </c>
      <c r="I133" s="48">
        <v>0</v>
      </c>
      <c r="J133" s="49">
        <f t="shared" si="119"/>
        <v>0</v>
      </c>
      <c r="K133" s="31" t="s">
        <v>22</v>
      </c>
      <c r="L133" s="36">
        <f t="shared" si="120"/>
        <v>0</v>
      </c>
      <c r="M133" s="36">
        <f t="shared" si="120"/>
        <v>0</v>
      </c>
      <c r="N133" s="36">
        <f t="shared" si="120"/>
        <v>0</v>
      </c>
      <c r="O133" s="36">
        <f t="shared" si="120"/>
        <v>0</v>
      </c>
      <c r="P133" s="36">
        <f t="shared" si="120"/>
        <v>0</v>
      </c>
      <c r="Q133" s="36">
        <f t="shared" si="120"/>
        <v>0</v>
      </c>
      <c r="R133" s="36">
        <f t="shared" si="120"/>
        <v>0</v>
      </c>
      <c r="S133" s="26">
        <f t="shared" si="121"/>
        <v>0</v>
      </c>
      <c r="T133" s="31" t="s">
        <v>22</v>
      </c>
      <c r="U133" s="48">
        <v>0</v>
      </c>
      <c r="V133" s="48">
        <v>0</v>
      </c>
      <c r="W133" s="48">
        <v>0</v>
      </c>
      <c r="X133" s="48">
        <v>0</v>
      </c>
      <c r="Y133" s="48">
        <v>0</v>
      </c>
      <c r="Z133" s="48">
        <v>0</v>
      </c>
      <c r="AA133" s="48">
        <v>0</v>
      </c>
      <c r="AB133" s="31" t="s">
        <v>22</v>
      </c>
      <c r="AC133" s="48">
        <v>0</v>
      </c>
      <c r="AD133" s="48">
        <v>0</v>
      </c>
      <c r="AE133" s="48">
        <v>0</v>
      </c>
      <c r="AF133" s="48">
        <v>0</v>
      </c>
      <c r="AG133" s="48">
        <v>0</v>
      </c>
      <c r="AH133" s="48">
        <v>0</v>
      </c>
      <c r="AI133" s="48">
        <v>0</v>
      </c>
      <c r="AJ133" s="31" t="s">
        <v>22</v>
      </c>
      <c r="AK133" s="36">
        <f t="shared" si="122"/>
        <v>0</v>
      </c>
      <c r="AL133" s="36">
        <f t="shared" si="123"/>
        <v>0</v>
      </c>
      <c r="AM133" s="36">
        <f t="shared" si="124"/>
        <v>0</v>
      </c>
      <c r="AN133" s="36">
        <f t="shared" si="125"/>
        <v>0</v>
      </c>
      <c r="AO133" s="36">
        <f t="shared" si="126"/>
        <v>0</v>
      </c>
      <c r="AP133" s="36">
        <f t="shared" si="127"/>
        <v>0</v>
      </c>
      <c r="AQ133" s="36">
        <f t="shared" si="128"/>
        <v>0</v>
      </c>
      <c r="AR133" s="26">
        <f t="shared" si="138"/>
        <v>0</v>
      </c>
      <c r="AS133" s="26">
        <f>S133-AR133</f>
        <v>0</v>
      </c>
      <c r="AT133" s="31" t="s">
        <v>22</v>
      </c>
      <c r="AU133" s="36">
        <f t="shared" si="139"/>
        <v>0</v>
      </c>
      <c r="AV133" s="36">
        <f t="shared" si="131"/>
        <v>0</v>
      </c>
      <c r="AW133" s="36">
        <f t="shared" si="132"/>
        <v>0</v>
      </c>
      <c r="AX133" s="36">
        <f t="shared" si="133"/>
        <v>0</v>
      </c>
      <c r="AY133" s="36">
        <f t="shared" si="134"/>
        <v>0</v>
      </c>
      <c r="AZ133" s="36">
        <f t="shared" si="135"/>
        <v>0</v>
      </c>
      <c r="BA133" s="36">
        <f t="shared" si="136"/>
        <v>0</v>
      </c>
      <c r="BB133" s="26">
        <f t="shared" si="137"/>
        <v>0</v>
      </c>
      <c r="BK133" s="29"/>
    </row>
    <row r="134" spans="1:63" x14ac:dyDescent="0.25">
      <c r="A134" s="31" t="s">
        <v>23</v>
      </c>
      <c r="B134" s="47">
        <v>0</v>
      </c>
      <c r="C134" s="48">
        <v>0</v>
      </c>
      <c r="D134" s="48">
        <v>0</v>
      </c>
      <c r="E134" s="48">
        <v>0</v>
      </c>
      <c r="F134" s="48">
        <v>0</v>
      </c>
      <c r="G134" s="48">
        <v>0</v>
      </c>
      <c r="H134" s="48">
        <v>0</v>
      </c>
      <c r="I134" s="48">
        <v>0</v>
      </c>
      <c r="J134" s="49">
        <f t="shared" si="119"/>
        <v>0</v>
      </c>
      <c r="K134" s="31" t="s">
        <v>23</v>
      </c>
      <c r="L134" s="36">
        <f t="shared" si="120"/>
        <v>0</v>
      </c>
      <c r="M134" s="36">
        <f t="shared" si="120"/>
        <v>0</v>
      </c>
      <c r="N134" s="36">
        <f t="shared" si="120"/>
        <v>0</v>
      </c>
      <c r="O134" s="36">
        <f t="shared" si="120"/>
        <v>0</v>
      </c>
      <c r="P134" s="36">
        <f t="shared" si="120"/>
        <v>0</v>
      </c>
      <c r="Q134" s="36">
        <f t="shared" si="120"/>
        <v>0</v>
      </c>
      <c r="R134" s="36">
        <f t="shared" si="120"/>
        <v>0</v>
      </c>
      <c r="S134" s="26">
        <f t="shared" si="121"/>
        <v>0</v>
      </c>
      <c r="T134" s="31" t="s">
        <v>23</v>
      </c>
      <c r="U134" s="48">
        <v>0</v>
      </c>
      <c r="V134" s="48">
        <v>0</v>
      </c>
      <c r="W134" s="48">
        <v>0</v>
      </c>
      <c r="X134" s="48">
        <v>0</v>
      </c>
      <c r="Y134" s="48">
        <v>0</v>
      </c>
      <c r="Z134" s="48">
        <v>0</v>
      </c>
      <c r="AA134" s="48">
        <v>0</v>
      </c>
      <c r="AB134" s="31" t="s">
        <v>23</v>
      </c>
      <c r="AC134" s="48">
        <v>0</v>
      </c>
      <c r="AD134" s="48">
        <v>0</v>
      </c>
      <c r="AE134" s="48">
        <v>0</v>
      </c>
      <c r="AF134" s="48">
        <v>0</v>
      </c>
      <c r="AG134" s="48">
        <v>0</v>
      </c>
      <c r="AH134" s="48">
        <v>0</v>
      </c>
      <c r="AI134" s="48">
        <v>0</v>
      </c>
      <c r="AJ134" s="31" t="s">
        <v>23</v>
      </c>
      <c r="AK134" s="36">
        <f t="shared" si="122"/>
        <v>0</v>
      </c>
      <c r="AL134" s="36">
        <f t="shared" si="123"/>
        <v>0</v>
      </c>
      <c r="AM134" s="36">
        <f t="shared" si="124"/>
        <v>0</v>
      </c>
      <c r="AN134" s="36">
        <f t="shared" si="125"/>
        <v>0</v>
      </c>
      <c r="AO134" s="36">
        <f t="shared" si="126"/>
        <v>0</v>
      </c>
      <c r="AP134" s="36">
        <f t="shared" si="127"/>
        <v>0</v>
      </c>
      <c r="AQ134" s="36">
        <f t="shared" si="128"/>
        <v>0</v>
      </c>
      <c r="AR134" s="26">
        <f t="shared" si="138"/>
        <v>0</v>
      </c>
      <c r="AS134" s="26">
        <f t="shared" si="130"/>
        <v>0</v>
      </c>
      <c r="AT134" s="31" t="s">
        <v>23</v>
      </c>
      <c r="AU134" s="36">
        <f t="shared" si="139"/>
        <v>0</v>
      </c>
      <c r="AV134" s="36">
        <f t="shared" si="131"/>
        <v>0</v>
      </c>
      <c r="AW134" s="36">
        <f t="shared" si="132"/>
        <v>0</v>
      </c>
      <c r="AX134" s="36">
        <f t="shared" si="133"/>
        <v>0</v>
      </c>
      <c r="AY134" s="36">
        <f t="shared" si="134"/>
        <v>0</v>
      </c>
      <c r="AZ134" s="36">
        <f t="shared" si="135"/>
        <v>0</v>
      </c>
      <c r="BA134" s="36">
        <f t="shared" si="136"/>
        <v>0</v>
      </c>
      <c r="BB134" s="26">
        <f t="shared" si="137"/>
        <v>0</v>
      </c>
      <c r="BK134" s="29"/>
    </row>
    <row r="135" spans="1:63" x14ac:dyDescent="0.25">
      <c r="A135" s="37" t="s">
        <v>24</v>
      </c>
      <c r="B135" s="47">
        <v>0</v>
      </c>
      <c r="C135" s="48">
        <v>0</v>
      </c>
      <c r="D135" s="48">
        <v>0</v>
      </c>
      <c r="E135" s="48">
        <v>0</v>
      </c>
      <c r="F135" s="48">
        <v>0</v>
      </c>
      <c r="G135" s="48">
        <v>0</v>
      </c>
      <c r="H135" s="48">
        <v>0</v>
      </c>
      <c r="I135" s="48">
        <v>0</v>
      </c>
      <c r="J135" s="49">
        <f t="shared" si="119"/>
        <v>0</v>
      </c>
      <c r="K135" s="37" t="s">
        <v>24</v>
      </c>
      <c r="L135" s="36">
        <f t="shared" si="120"/>
        <v>0</v>
      </c>
      <c r="M135" s="36">
        <f t="shared" si="120"/>
        <v>0</v>
      </c>
      <c r="N135" s="36">
        <f t="shared" si="120"/>
        <v>0</v>
      </c>
      <c r="O135" s="36">
        <f t="shared" si="120"/>
        <v>0</v>
      </c>
      <c r="P135" s="36">
        <f t="shared" si="120"/>
        <v>0</v>
      </c>
      <c r="Q135" s="36">
        <f t="shared" si="120"/>
        <v>0</v>
      </c>
      <c r="R135" s="36">
        <f t="shared" si="120"/>
        <v>0</v>
      </c>
      <c r="S135" s="26">
        <f t="shared" si="121"/>
        <v>0</v>
      </c>
      <c r="T135" s="37" t="s">
        <v>24</v>
      </c>
      <c r="U135" s="48">
        <v>0</v>
      </c>
      <c r="V135" s="48">
        <v>0</v>
      </c>
      <c r="W135" s="48">
        <v>0</v>
      </c>
      <c r="X135" s="48">
        <v>0</v>
      </c>
      <c r="Y135" s="48">
        <v>0</v>
      </c>
      <c r="Z135" s="48">
        <v>0</v>
      </c>
      <c r="AA135" s="48">
        <v>0</v>
      </c>
      <c r="AB135" s="37" t="s">
        <v>24</v>
      </c>
      <c r="AC135" s="48">
        <v>0</v>
      </c>
      <c r="AD135" s="48">
        <v>0</v>
      </c>
      <c r="AE135" s="48">
        <v>0</v>
      </c>
      <c r="AF135" s="48">
        <v>0</v>
      </c>
      <c r="AG135" s="48">
        <v>0</v>
      </c>
      <c r="AH135" s="48">
        <v>0</v>
      </c>
      <c r="AI135" s="48">
        <v>0</v>
      </c>
      <c r="AJ135" s="37" t="s">
        <v>24</v>
      </c>
      <c r="AK135" s="36">
        <f t="shared" si="122"/>
        <v>0</v>
      </c>
      <c r="AL135" s="36">
        <f t="shared" si="123"/>
        <v>0</v>
      </c>
      <c r="AM135" s="36">
        <f t="shared" si="124"/>
        <v>0</v>
      </c>
      <c r="AN135" s="36">
        <f t="shared" si="125"/>
        <v>0</v>
      </c>
      <c r="AO135" s="36">
        <f t="shared" si="126"/>
        <v>0</v>
      </c>
      <c r="AP135" s="36">
        <f t="shared" si="127"/>
        <v>0</v>
      </c>
      <c r="AQ135" s="36">
        <f t="shared" si="128"/>
        <v>0</v>
      </c>
      <c r="AR135" s="26">
        <f t="shared" si="138"/>
        <v>0</v>
      </c>
      <c r="AS135" s="26">
        <f t="shared" si="130"/>
        <v>0</v>
      </c>
      <c r="AT135" s="37" t="s">
        <v>24</v>
      </c>
      <c r="AU135" s="36">
        <f t="shared" si="139"/>
        <v>0</v>
      </c>
      <c r="AV135" s="36">
        <f t="shared" si="131"/>
        <v>0</v>
      </c>
      <c r="AW135" s="36">
        <f t="shared" si="132"/>
        <v>0</v>
      </c>
      <c r="AX135" s="36">
        <f t="shared" si="133"/>
        <v>0</v>
      </c>
      <c r="AY135" s="36">
        <f t="shared" si="134"/>
        <v>0</v>
      </c>
      <c r="AZ135" s="36">
        <f t="shared" si="135"/>
        <v>0</v>
      </c>
      <c r="BA135" s="36">
        <f t="shared" si="136"/>
        <v>0</v>
      </c>
      <c r="BB135" s="26">
        <f t="shared" si="137"/>
        <v>0</v>
      </c>
      <c r="BK135" s="29"/>
    </row>
    <row r="136" spans="1:63" x14ac:dyDescent="0.25">
      <c r="A136" s="38" t="s">
        <v>25</v>
      </c>
      <c r="B136" s="47">
        <v>1.0000000000000001E-9</v>
      </c>
      <c r="C136" s="48">
        <v>0</v>
      </c>
      <c r="D136" s="48">
        <v>0</v>
      </c>
      <c r="E136" s="48">
        <v>0</v>
      </c>
      <c r="F136" s="48">
        <v>0</v>
      </c>
      <c r="G136" s="48">
        <v>0</v>
      </c>
      <c r="H136" s="48">
        <v>0</v>
      </c>
      <c r="I136" s="48">
        <v>0</v>
      </c>
      <c r="J136" s="49">
        <f t="shared" si="119"/>
        <v>0</v>
      </c>
      <c r="K136" s="38" t="s">
        <v>25</v>
      </c>
      <c r="L136" s="36">
        <f t="shared" si="120"/>
        <v>0</v>
      </c>
      <c r="M136" s="36">
        <f t="shared" si="120"/>
        <v>0</v>
      </c>
      <c r="N136" s="36">
        <f t="shared" si="120"/>
        <v>0</v>
      </c>
      <c r="O136" s="36">
        <f t="shared" si="120"/>
        <v>0</v>
      </c>
      <c r="P136" s="36">
        <f t="shared" si="120"/>
        <v>0</v>
      </c>
      <c r="Q136" s="36">
        <f t="shared" si="120"/>
        <v>0</v>
      </c>
      <c r="R136" s="36">
        <f t="shared" si="120"/>
        <v>0</v>
      </c>
      <c r="S136" s="26">
        <f t="shared" si="121"/>
        <v>0</v>
      </c>
      <c r="T136" s="38" t="s">
        <v>25</v>
      </c>
      <c r="U136" s="48">
        <v>0</v>
      </c>
      <c r="V136" s="48">
        <v>0</v>
      </c>
      <c r="W136" s="48">
        <v>0</v>
      </c>
      <c r="X136" s="48">
        <v>0</v>
      </c>
      <c r="Y136" s="48">
        <v>0</v>
      </c>
      <c r="Z136" s="48">
        <v>0</v>
      </c>
      <c r="AA136" s="48">
        <v>0</v>
      </c>
      <c r="AB136" s="38" t="s">
        <v>25</v>
      </c>
      <c r="AC136" s="48">
        <v>0</v>
      </c>
      <c r="AD136" s="48">
        <v>0</v>
      </c>
      <c r="AE136" s="48">
        <v>0</v>
      </c>
      <c r="AF136" s="48">
        <v>0</v>
      </c>
      <c r="AG136" s="48">
        <v>0</v>
      </c>
      <c r="AH136" s="48">
        <v>0</v>
      </c>
      <c r="AI136" s="48">
        <v>0</v>
      </c>
      <c r="AJ136" s="38" t="s">
        <v>25</v>
      </c>
      <c r="AK136" s="36">
        <f t="shared" si="122"/>
        <v>0</v>
      </c>
      <c r="AL136" s="36">
        <f t="shared" si="123"/>
        <v>0</v>
      </c>
      <c r="AM136" s="36">
        <f t="shared" si="124"/>
        <v>0</v>
      </c>
      <c r="AN136" s="36">
        <f t="shared" si="125"/>
        <v>0</v>
      </c>
      <c r="AO136" s="36">
        <f t="shared" si="126"/>
        <v>0</v>
      </c>
      <c r="AP136" s="36">
        <f t="shared" si="127"/>
        <v>0</v>
      </c>
      <c r="AQ136" s="36">
        <f t="shared" si="128"/>
        <v>0</v>
      </c>
      <c r="AR136" s="26">
        <f t="shared" si="138"/>
        <v>0</v>
      </c>
      <c r="AS136" s="26">
        <f t="shared" si="130"/>
        <v>0</v>
      </c>
      <c r="AT136" s="38" t="s">
        <v>25</v>
      </c>
      <c r="AU136" s="36">
        <f t="shared" si="139"/>
        <v>0</v>
      </c>
      <c r="AV136" s="36">
        <f t="shared" si="131"/>
        <v>0</v>
      </c>
      <c r="AW136" s="36">
        <f t="shared" si="132"/>
        <v>0</v>
      </c>
      <c r="AX136" s="36">
        <f t="shared" si="133"/>
        <v>0</v>
      </c>
      <c r="AY136" s="36">
        <f t="shared" si="134"/>
        <v>0</v>
      </c>
      <c r="AZ136" s="36">
        <f t="shared" si="135"/>
        <v>0</v>
      </c>
      <c r="BA136" s="36">
        <f t="shared" si="136"/>
        <v>0</v>
      </c>
      <c r="BB136" s="26">
        <f t="shared" si="137"/>
        <v>0</v>
      </c>
      <c r="BK136" s="29"/>
    </row>
    <row r="137" spans="1:63" x14ac:dyDescent="0.25">
      <c r="A137" s="31" t="s">
        <v>26</v>
      </c>
      <c r="B137" s="47">
        <v>25.247391403042638</v>
      </c>
      <c r="C137" s="48">
        <v>1</v>
      </c>
      <c r="D137" s="48">
        <v>0</v>
      </c>
      <c r="E137" s="48">
        <v>0</v>
      </c>
      <c r="F137" s="48">
        <v>0</v>
      </c>
      <c r="G137" s="48">
        <v>0</v>
      </c>
      <c r="H137" s="48">
        <v>0</v>
      </c>
      <c r="I137" s="48">
        <v>0</v>
      </c>
      <c r="J137" s="49">
        <f t="shared" si="119"/>
        <v>1</v>
      </c>
      <c r="K137" s="31" t="s">
        <v>26</v>
      </c>
      <c r="L137" s="36">
        <f t="shared" si="120"/>
        <v>25.247391403042638</v>
      </c>
      <c r="M137" s="36">
        <f t="shared" si="120"/>
        <v>0</v>
      </c>
      <c r="N137" s="36">
        <f t="shared" si="120"/>
        <v>0</v>
      </c>
      <c r="O137" s="36">
        <f t="shared" si="120"/>
        <v>0</v>
      </c>
      <c r="P137" s="36">
        <f t="shared" si="120"/>
        <v>0</v>
      </c>
      <c r="Q137" s="36">
        <f t="shared" si="120"/>
        <v>0</v>
      </c>
      <c r="R137" s="36">
        <f t="shared" si="120"/>
        <v>0</v>
      </c>
      <c r="S137" s="26">
        <f t="shared" si="121"/>
        <v>25.247391403042638</v>
      </c>
      <c r="T137" s="31" t="s">
        <v>26</v>
      </c>
      <c r="U137" s="48">
        <v>0.45000000000000007</v>
      </c>
      <c r="V137" s="48">
        <v>0</v>
      </c>
      <c r="W137" s="48">
        <v>0</v>
      </c>
      <c r="X137" s="48">
        <v>0</v>
      </c>
      <c r="Y137" s="48">
        <v>0</v>
      </c>
      <c r="Z137" s="48">
        <v>0</v>
      </c>
      <c r="AA137" s="48">
        <v>0</v>
      </c>
      <c r="AB137" s="31" t="s">
        <v>26</v>
      </c>
      <c r="AC137" s="48">
        <v>0.45000000000000007</v>
      </c>
      <c r="AD137" s="48">
        <v>0</v>
      </c>
      <c r="AE137" s="48">
        <v>0</v>
      </c>
      <c r="AF137" s="48">
        <v>0</v>
      </c>
      <c r="AG137" s="48">
        <v>0</v>
      </c>
      <c r="AH137" s="48">
        <v>0</v>
      </c>
      <c r="AI137" s="48">
        <v>0</v>
      </c>
      <c r="AJ137" s="31" t="s">
        <v>26</v>
      </c>
      <c r="AK137" s="36">
        <f t="shared" si="122"/>
        <v>11.361326131369189</v>
      </c>
      <c r="AL137" s="36">
        <f t="shared" si="123"/>
        <v>0</v>
      </c>
      <c r="AM137" s="36">
        <f t="shared" si="124"/>
        <v>0</v>
      </c>
      <c r="AN137" s="36">
        <f t="shared" si="125"/>
        <v>0</v>
      </c>
      <c r="AO137" s="36">
        <f t="shared" si="126"/>
        <v>0</v>
      </c>
      <c r="AP137" s="36">
        <f t="shared" si="127"/>
        <v>0</v>
      </c>
      <c r="AQ137" s="36">
        <f t="shared" si="128"/>
        <v>0</v>
      </c>
      <c r="AR137" s="26">
        <f t="shared" si="138"/>
        <v>11.361326131369189</v>
      </c>
      <c r="AS137" s="26">
        <f t="shared" si="130"/>
        <v>13.886065271673449</v>
      </c>
      <c r="AT137" s="31" t="s">
        <v>26</v>
      </c>
      <c r="AU137" s="36">
        <f t="shared" si="139"/>
        <v>0</v>
      </c>
      <c r="AV137" s="36">
        <f t="shared" si="131"/>
        <v>0</v>
      </c>
      <c r="AW137" s="36">
        <f t="shared" si="132"/>
        <v>0</v>
      </c>
      <c r="AX137" s="36">
        <f t="shared" si="133"/>
        <v>0</v>
      </c>
      <c r="AY137" s="36">
        <f t="shared" si="134"/>
        <v>0</v>
      </c>
      <c r="AZ137" s="36">
        <f t="shared" si="135"/>
        <v>0</v>
      </c>
      <c r="BA137" s="36">
        <f t="shared" si="136"/>
        <v>0</v>
      </c>
      <c r="BB137" s="26">
        <f t="shared" si="137"/>
        <v>0</v>
      </c>
      <c r="BK137" s="29"/>
    </row>
    <row r="138" spans="1:63" x14ac:dyDescent="0.25">
      <c r="A138" s="31" t="s">
        <v>27</v>
      </c>
      <c r="B138" s="47">
        <v>2.4610716849275005</v>
      </c>
      <c r="C138" s="48">
        <v>0</v>
      </c>
      <c r="D138" s="48">
        <v>0</v>
      </c>
      <c r="E138" s="48">
        <v>1</v>
      </c>
      <c r="F138" s="48">
        <v>0</v>
      </c>
      <c r="G138" s="48">
        <v>0</v>
      </c>
      <c r="H138" s="48">
        <v>0</v>
      </c>
      <c r="I138" s="48">
        <v>0</v>
      </c>
      <c r="J138" s="49">
        <f t="shared" si="119"/>
        <v>1</v>
      </c>
      <c r="K138" s="31" t="s">
        <v>27</v>
      </c>
      <c r="L138" s="36">
        <f t="shared" si="120"/>
        <v>0</v>
      </c>
      <c r="M138" s="36">
        <f t="shared" si="120"/>
        <v>0</v>
      </c>
      <c r="N138" s="36">
        <f t="shared" si="120"/>
        <v>2.4610716849275005</v>
      </c>
      <c r="O138" s="36">
        <f t="shared" si="120"/>
        <v>0</v>
      </c>
      <c r="P138" s="36">
        <f t="shared" si="120"/>
        <v>0</v>
      </c>
      <c r="Q138" s="36">
        <f t="shared" si="120"/>
        <v>0</v>
      </c>
      <c r="R138" s="36">
        <f t="shared" si="120"/>
        <v>0</v>
      </c>
      <c r="S138" s="26">
        <f t="shared" si="121"/>
        <v>2.4610716849275005</v>
      </c>
      <c r="T138" s="31" t="s">
        <v>27</v>
      </c>
      <c r="U138" s="48">
        <v>0</v>
      </c>
      <c r="V138" s="48">
        <v>0</v>
      </c>
      <c r="W138" s="48">
        <v>0.69999999999999984</v>
      </c>
      <c r="X138" s="48">
        <v>0</v>
      </c>
      <c r="Y138" s="48">
        <v>0</v>
      </c>
      <c r="Z138" s="48">
        <v>0</v>
      </c>
      <c r="AA138" s="48">
        <v>0</v>
      </c>
      <c r="AB138" s="31" t="s">
        <v>27</v>
      </c>
      <c r="AC138" s="48">
        <v>0</v>
      </c>
      <c r="AD138" s="48">
        <v>0</v>
      </c>
      <c r="AE138" s="48">
        <v>0.83799999999999975</v>
      </c>
      <c r="AF138" s="48">
        <v>0</v>
      </c>
      <c r="AG138" s="48">
        <v>0</v>
      </c>
      <c r="AH138" s="48">
        <v>0</v>
      </c>
      <c r="AI138" s="48">
        <v>0</v>
      </c>
      <c r="AJ138" s="31" t="s">
        <v>27</v>
      </c>
      <c r="AK138" s="36">
        <f t="shared" si="122"/>
        <v>0</v>
      </c>
      <c r="AL138" s="36">
        <f t="shared" si="123"/>
        <v>0</v>
      </c>
      <c r="AM138" s="36">
        <f t="shared" si="124"/>
        <v>1.7227501794492499</v>
      </c>
      <c r="AN138" s="36">
        <f t="shared" si="125"/>
        <v>0</v>
      </c>
      <c r="AO138" s="36">
        <f t="shared" si="126"/>
        <v>0</v>
      </c>
      <c r="AP138" s="36">
        <f t="shared" si="127"/>
        <v>0</v>
      </c>
      <c r="AQ138" s="36">
        <f t="shared" si="128"/>
        <v>0</v>
      </c>
      <c r="AR138" s="26">
        <f t="shared" si="138"/>
        <v>1.7227501794492499</v>
      </c>
      <c r="AS138" s="26">
        <f t="shared" si="130"/>
        <v>0.73832150547825059</v>
      </c>
      <c r="AT138" s="31" t="s">
        <v>27</v>
      </c>
      <c r="AU138" s="36">
        <f t="shared" si="139"/>
        <v>0</v>
      </c>
      <c r="AV138" s="36">
        <f t="shared" si="131"/>
        <v>0</v>
      </c>
      <c r="AW138" s="36">
        <f t="shared" si="132"/>
        <v>0.4052838812887769</v>
      </c>
      <c r="AX138" s="36">
        <f t="shared" si="133"/>
        <v>0</v>
      </c>
      <c r="AY138" s="36">
        <f t="shared" si="134"/>
        <v>0</v>
      </c>
      <c r="AZ138" s="36">
        <f t="shared" si="135"/>
        <v>0</v>
      </c>
      <c r="BA138" s="36">
        <f t="shared" si="136"/>
        <v>0</v>
      </c>
      <c r="BB138" s="26">
        <f t="shared" si="137"/>
        <v>0.4052838812887769</v>
      </c>
      <c r="BK138" s="29"/>
    </row>
    <row r="139" spans="1:63" x14ac:dyDescent="0.25">
      <c r="A139" s="31" t="s">
        <v>28</v>
      </c>
      <c r="B139" s="47">
        <v>0</v>
      </c>
      <c r="C139" s="48">
        <v>0</v>
      </c>
      <c r="D139" s="48">
        <v>0</v>
      </c>
      <c r="E139" s="48">
        <v>0</v>
      </c>
      <c r="F139" s="48">
        <v>0</v>
      </c>
      <c r="G139" s="48">
        <v>0</v>
      </c>
      <c r="H139" s="48">
        <v>0</v>
      </c>
      <c r="I139" s="48">
        <v>0</v>
      </c>
      <c r="J139" s="49">
        <f t="shared" si="119"/>
        <v>0</v>
      </c>
      <c r="K139" s="31" t="s">
        <v>28</v>
      </c>
      <c r="L139" s="36">
        <f t="shared" si="120"/>
        <v>0</v>
      </c>
      <c r="M139" s="36">
        <f t="shared" si="120"/>
        <v>0</v>
      </c>
      <c r="N139" s="36">
        <f t="shared" si="120"/>
        <v>0</v>
      </c>
      <c r="O139" s="36">
        <f t="shared" si="120"/>
        <v>0</v>
      </c>
      <c r="P139" s="36">
        <f t="shared" si="120"/>
        <v>0</v>
      </c>
      <c r="Q139" s="36">
        <f t="shared" si="120"/>
        <v>0</v>
      </c>
      <c r="R139" s="36">
        <f t="shared" si="120"/>
        <v>0</v>
      </c>
      <c r="S139" s="26">
        <f t="shared" si="121"/>
        <v>0</v>
      </c>
      <c r="T139" s="31" t="s">
        <v>28</v>
      </c>
      <c r="U139" s="48">
        <v>0</v>
      </c>
      <c r="V139" s="48">
        <v>0</v>
      </c>
      <c r="W139" s="48">
        <v>0</v>
      </c>
      <c r="X139" s="48">
        <v>0</v>
      </c>
      <c r="Y139" s="48">
        <v>0</v>
      </c>
      <c r="Z139" s="48">
        <v>0</v>
      </c>
      <c r="AA139" s="48">
        <v>0</v>
      </c>
      <c r="AB139" s="31" t="s">
        <v>28</v>
      </c>
      <c r="AC139" s="48">
        <v>0</v>
      </c>
      <c r="AD139" s="48">
        <v>0</v>
      </c>
      <c r="AE139" s="48">
        <v>0</v>
      </c>
      <c r="AF139" s="48">
        <v>0</v>
      </c>
      <c r="AG139" s="48">
        <v>0</v>
      </c>
      <c r="AH139" s="48">
        <v>0</v>
      </c>
      <c r="AI139" s="48">
        <v>0</v>
      </c>
      <c r="AJ139" s="31" t="s">
        <v>28</v>
      </c>
      <c r="AK139" s="36">
        <f t="shared" si="122"/>
        <v>0</v>
      </c>
      <c r="AL139" s="36">
        <f t="shared" si="123"/>
        <v>0</v>
      </c>
      <c r="AM139" s="36">
        <f t="shared" si="124"/>
        <v>0</v>
      </c>
      <c r="AN139" s="36">
        <f t="shared" si="125"/>
        <v>0</v>
      </c>
      <c r="AO139" s="36">
        <f t="shared" si="126"/>
        <v>0</v>
      </c>
      <c r="AP139" s="36">
        <f t="shared" si="127"/>
        <v>0</v>
      </c>
      <c r="AQ139" s="36">
        <f t="shared" si="128"/>
        <v>0</v>
      </c>
      <c r="AR139" s="26">
        <f t="shared" si="138"/>
        <v>0</v>
      </c>
      <c r="AS139" s="26">
        <f t="shared" si="130"/>
        <v>0</v>
      </c>
      <c r="AT139" s="31" t="s">
        <v>28</v>
      </c>
      <c r="AU139" s="36">
        <f t="shared" si="139"/>
        <v>0</v>
      </c>
      <c r="AV139" s="36">
        <f t="shared" si="131"/>
        <v>0</v>
      </c>
      <c r="AW139" s="36">
        <f t="shared" si="132"/>
        <v>0</v>
      </c>
      <c r="AX139" s="36">
        <f t="shared" si="133"/>
        <v>0</v>
      </c>
      <c r="AY139" s="36">
        <f t="shared" si="134"/>
        <v>0</v>
      </c>
      <c r="AZ139" s="36">
        <f t="shared" si="135"/>
        <v>0</v>
      </c>
      <c r="BA139" s="36">
        <f t="shared" si="136"/>
        <v>0</v>
      </c>
      <c r="BB139" s="26">
        <f t="shared" si="137"/>
        <v>0</v>
      </c>
      <c r="BK139" s="29"/>
    </row>
    <row r="140" spans="1:63" x14ac:dyDescent="0.25">
      <c r="A140" s="31" t="s">
        <v>29</v>
      </c>
      <c r="B140" s="47">
        <v>59.393983952898544</v>
      </c>
      <c r="C140" s="48">
        <v>0</v>
      </c>
      <c r="D140" s="48">
        <v>0</v>
      </c>
      <c r="E140" s="48">
        <v>1</v>
      </c>
      <c r="F140" s="48">
        <v>0</v>
      </c>
      <c r="G140" s="48">
        <v>0</v>
      </c>
      <c r="H140" s="48">
        <v>0</v>
      </c>
      <c r="I140" s="48">
        <v>0</v>
      </c>
      <c r="J140" s="49">
        <f t="shared" si="119"/>
        <v>1</v>
      </c>
      <c r="K140" s="31" t="s">
        <v>29</v>
      </c>
      <c r="L140" s="36">
        <f t="shared" si="120"/>
        <v>0</v>
      </c>
      <c r="M140" s="36">
        <f t="shared" si="120"/>
        <v>0</v>
      </c>
      <c r="N140" s="36">
        <f t="shared" si="120"/>
        <v>59.393983952898544</v>
      </c>
      <c r="O140" s="36">
        <f t="shared" si="120"/>
        <v>0</v>
      </c>
      <c r="P140" s="36">
        <f t="shared" si="120"/>
        <v>0</v>
      </c>
      <c r="Q140" s="36">
        <f t="shared" si="120"/>
        <v>0</v>
      </c>
      <c r="R140" s="36">
        <f t="shared" si="120"/>
        <v>0</v>
      </c>
      <c r="S140" s="26">
        <f t="shared" si="121"/>
        <v>59.393983952898544</v>
      </c>
      <c r="T140" s="31" t="s">
        <v>29</v>
      </c>
      <c r="U140" s="48">
        <v>0</v>
      </c>
      <c r="V140" s="48">
        <v>0</v>
      </c>
      <c r="W140" s="48">
        <v>0.70546246525219536</v>
      </c>
      <c r="X140" s="48">
        <v>0</v>
      </c>
      <c r="Y140" s="48">
        <v>0</v>
      </c>
      <c r="Z140" s="48">
        <v>0</v>
      </c>
      <c r="AA140" s="48">
        <v>0</v>
      </c>
      <c r="AB140" s="31" t="s">
        <v>29</v>
      </c>
      <c r="AC140" s="48">
        <v>0</v>
      </c>
      <c r="AD140" s="48">
        <v>0</v>
      </c>
      <c r="AE140" s="48">
        <v>0.83762819812559697</v>
      </c>
      <c r="AF140" s="48">
        <v>0</v>
      </c>
      <c r="AG140" s="48">
        <v>0</v>
      </c>
      <c r="AH140" s="48">
        <v>0</v>
      </c>
      <c r="AI140" s="48">
        <v>0</v>
      </c>
      <c r="AJ140" s="31" t="s">
        <v>29</v>
      </c>
      <c r="AK140" s="36">
        <f t="shared" si="122"/>
        <v>0</v>
      </c>
      <c r="AL140" s="36">
        <f t="shared" si="123"/>
        <v>0</v>
      </c>
      <c r="AM140" s="36">
        <f t="shared" si="124"/>
        <v>41.90022634056114</v>
      </c>
      <c r="AN140" s="36">
        <f t="shared" si="125"/>
        <v>0</v>
      </c>
      <c r="AO140" s="36">
        <f t="shared" si="126"/>
        <v>0</v>
      </c>
      <c r="AP140" s="36">
        <f t="shared" si="127"/>
        <v>0</v>
      </c>
      <c r="AQ140" s="36">
        <f t="shared" si="128"/>
        <v>0</v>
      </c>
      <c r="AR140" s="26">
        <f t="shared" si="138"/>
        <v>41.90022634056114</v>
      </c>
      <c r="AS140" s="26">
        <f t="shared" si="130"/>
        <v>17.493757612337404</v>
      </c>
      <c r="AT140" s="31" t="s">
        <v>29</v>
      </c>
      <c r="AU140" s="36">
        <f t="shared" si="139"/>
        <v>0</v>
      </c>
      <c r="AV140" s="36">
        <f t="shared" si="131"/>
        <v>0</v>
      </c>
      <c r="AW140" s="36">
        <f t="shared" si="132"/>
        <v>9.3715200072918936</v>
      </c>
      <c r="AX140" s="36">
        <f t="shared" si="133"/>
        <v>0</v>
      </c>
      <c r="AY140" s="36">
        <f t="shared" si="134"/>
        <v>0</v>
      </c>
      <c r="AZ140" s="36">
        <f t="shared" si="135"/>
        <v>0</v>
      </c>
      <c r="BA140" s="36">
        <f t="shared" si="136"/>
        <v>0</v>
      </c>
      <c r="BB140" s="26">
        <f t="shared" si="137"/>
        <v>9.3715200072918936</v>
      </c>
      <c r="BK140" s="29"/>
    </row>
    <row r="141" spans="1:63" x14ac:dyDescent="0.25">
      <c r="A141" s="31" t="s">
        <v>30</v>
      </c>
      <c r="B141" s="47">
        <v>0</v>
      </c>
      <c r="C141" s="48">
        <v>0</v>
      </c>
      <c r="D141" s="48">
        <v>0</v>
      </c>
      <c r="E141" s="48">
        <v>0</v>
      </c>
      <c r="F141" s="48">
        <v>0</v>
      </c>
      <c r="G141" s="48">
        <v>0</v>
      </c>
      <c r="H141" s="48">
        <v>0</v>
      </c>
      <c r="I141" s="48">
        <v>0</v>
      </c>
      <c r="J141" s="49">
        <f t="shared" si="119"/>
        <v>0</v>
      </c>
      <c r="K141" s="31" t="s">
        <v>30</v>
      </c>
      <c r="L141" s="36">
        <f t="shared" si="120"/>
        <v>0</v>
      </c>
      <c r="M141" s="36">
        <f t="shared" si="120"/>
        <v>0</v>
      </c>
      <c r="N141" s="36">
        <f t="shared" si="120"/>
        <v>0</v>
      </c>
      <c r="O141" s="36">
        <f t="shared" si="120"/>
        <v>0</v>
      </c>
      <c r="P141" s="36">
        <f t="shared" si="120"/>
        <v>0</v>
      </c>
      <c r="Q141" s="36">
        <f t="shared" si="120"/>
        <v>0</v>
      </c>
      <c r="R141" s="36">
        <f t="shared" si="120"/>
        <v>0</v>
      </c>
      <c r="S141" s="26">
        <f t="shared" si="121"/>
        <v>0</v>
      </c>
      <c r="T141" s="31" t="s">
        <v>30</v>
      </c>
      <c r="U141" s="48">
        <v>0</v>
      </c>
      <c r="V141" s="48">
        <v>0</v>
      </c>
      <c r="W141" s="48">
        <v>0</v>
      </c>
      <c r="X141" s="48">
        <v>0</v>
      </c>
      <c r="Y141" s="48">
        <v>0</v>
      </c>
      <c r="Z141" s="48">
        <v>0</v>
      </c>
      <c r="AA141" s="48">
        <v>0</v>
      </c>
      <c r="AB141" s="31" t="s">
        <v>30</v>
      </c>
      <c r="AC141" s="48">
        <v>0</v>
      </c>
      <c r="AD141" s="48">
        <v>0</v>
      </c>
      <c r="AE141" s="48">
        <v>0</v>
      </c>
      <c r="AF141" s="48">
        <v>0</v>
      </c>
      <c r="AG141" s="48">
        <v>0</v>
      </c>
      <c r="AH141" s="48">
        <v>0</v>
      </c>
      <c r="AI141" s="48">
        <v>0</v>
      </c>
      <c r="AJ141" s="31" t="s">
        <v>30</v>
      </c>
      <c r="AK141" s="36">
        <f t="shared" si="122"/>
        <v>0</v>
      </c>
      <c r="AL141" s="36">
        <f t="shared" si="123"/>
        <v>0</v>
      </c>
      <c r="AM141" s="36">
        <f t="shared" si="124"/>
        <v>0</v>
      </c>
      <c r="AN141" s="36">
        <f t="shared" si="125"/>
        <v>0</v>
      </c>
      <c r="AO141" s="36">
        <f t="shared" si="126"/>
        <v>0</v>
      </c>
      <c r="AP141" s="36">
        <f t="shared" si="127"/>
        <v>0</v>
      </c>
      <c r="AQ141" s="36">
        <f t="shared" si="128"/>
        <v>0</v>
      </c>
      <c r="AR141" s="26">
        <f t="shared" si="138"/>
        <v>0</v>
      </c>
      <c r="AS141" s="26">
        <f t="shared" si="130"/>
        <v>0</v>
      </c>
      <c r="AT141" s="31" t="s">
        <v>30</v>
      </c>
      <c r="AU141" s="36">
        <f t="shared" si="139"/>
        <v>0</v>
      </c>
      <c r="AV141" s="36">
        <f t="shared" si="131"/>
        <v>0</v>
      </c>
      <c r="AW141" s="36">
        <f t="shared" si="132"/>
        <v>0</v>
      </c>
      <c r="AX141" s="36">
        <f t="shared" si="133"/>
        <v>0</v>
      </c>
      <c r="AY141" s="36">
        <f t="shared" si="134"/>
        <v>0</v>
      </c>
      <c r="AZ141" s="36">
        <f t="shared" si="135"/>
        <v>0</v>
      </c>
      <c r="BA141" s="36">
        <f t="shared" si="136"/>
        <v>0</v>
      </c>
      <c r="BB141" s="26">
        <f t="shared" si="137"/>
        <v>0</v>
      </c>
      <c r="BK141" s="29"/>
    </row>
    <row r="142" spans="1:63" x14ac:dyDescent="0.25">
      <c r="A142" s="31" t="s">
        <v>31</v>
      </c>
      <c r="B142" s="47">
        <v>1113.6695129999998</v>
      </c>
      <c r="C142" s="48">
        <v>0</v>
      </c>
      <c r="D142" s="48">
        <v>0</v>
      </c>
      <c r="E142" s="48">
        <v>1</v>
      </c>
      <c r="F142" s="48">
        <v>0</v>
      </c>
      <c r="G142" s="48">
        <v>0</v>
      </c>
      <c r="H142" s="48">
        <v>0</v>
      </c>
      <c r="I142" s="48">
        <v>0</v>
      </c>
      <c r="J142" s="49">
        <f t="shared" si="119"/>
        <v>1</v>
      </c>
      <c r="K142" s="31" t="s">
        <v>31</v>
      </c>
      <c r="L142" s="36">
        <f t="shared" si="120"/>
        <v>0</v>
      </c>
      <c r="M142" s="36">
        <f t="shared" si="120"/>
        <v>0</v>
      </c>
      <c r="N142" s="36">
        <f t="shared" si="120"/>
        <v>1113.6695129999998</v>
      </c>
      <c r="O142" s="36">
        <f t="shared" si="120"/>
        <v>0</v>
      </c>
      <c r="P142" s="36">
        <f t="shared" si="120"/>
        <v>0</v>
      </c>
      <c r="Q142" s="36">
        <f t="shared" si="120"/>
        <v>0</v>
      </c>
      <c r="R142" s="36">
        <f t="shared" si="120"/>
        <v>0</v>
      </c>
      <c r="S142" s="26">
        <f t="shared" si="121"/>
        <v>1113.6695129999998</v>
      </c>
      <c r="T142" s="31" t="s">
        <v>31</v>
      </c>
      <c r="U142" s="48">
        <v>0</v>
      </c>
      <c r="V142" s="48">
        <v>0</v>
      </c>
      <c r="W142" s="48">
        <v>0.7</v>
      </c>
      <c r="X142" s="48">
        <v>0</v>
      </c>
      <c r="Y142" s="48">
        <v>0</v>
      </c>
      <c r="Z142" s="48">
        <v>0</v>
      </c>
      <c r="AA142" s="48">
        <v>0</v>
      </c>
      <c r="AB142" s="31" t="s">
        <v>31</v>
      </c>
      <c r="AC142" s="48">
        <v>0</v>
      </c>
      <c r="AD142" s="48">
        <v>0</v>
      </c>
      <c r="AE142" s="48">
        <v>0.83799999999999997</v>
      </c>
      <c r="AF142" s="48">
        <v>0</v>
      </c>
      <c r="AG142" s="48">
        <v>0</v>
      </c>
      <c r="AH142" s="48">
        <v>0</v>
      </c>
      <c r="AI142" s="48">
        <v>0</v>
      </c>
      <c r="AJ142" s="31" t="s">
        <v>31</v>
      </c>
      <c r="AK142" s="36">
        <f t="shared" si="122"/>
        <v>0</v>
      </c>
      <c r="AL142" s="36">
        <f t="shared" si="123"/>
        <v>0</v>
      </c>
      <c r="AM142" s="36">
        <f t="shared" si="124"/>
        <v>779.56865909999988</v>
      </c>
      <c r="AN142" s="36">
        <f t="shared" si="125"/>
        <v>0</v>
      </c>
      <c r="AO142" s="36">
        <f t="shared" si="126"/>
        <v>0</v>
      </c>
      <c r="AP142" s="36">
        <f t="shared" si="127"/>
        <v>0</v>
      </c>
      <c r="AQ142" s="36">
        <f t="shared" si="128"/>
        <v>0</v>
      </c>
      <c r="AR142" s="26">
        <f t="shared" si="138"/>
        <v>779.56865909999988</v>
      </c>
      <c r="AS142" s="26">
        <f t="shared" si="130"/>
        <v>334.10085389999995</v>
      </c>
      <c r="AT142" s="31" t="s">
        <v>31</v>
      </c>
      <c r="AU142" s="36">
        <f t="shared" si="139"/>
        <v>0</v>
      </c>
      <c r="AV142" s="36">
        <f t="shared" si="131"/>
        <v>0</v>
      </c>
      <c r="AW142" s="36">
        <f t="shared" si="132"/>
        <v>183.39665011217178</v>
      </c>
      <c r="AX142" s="36">
        <f t="shared" si="133"/>
        <v>0</v>
      </c>
      <c r="AY142" s="36">
        <f t="shared" si="134"/>
        <v>0</v>
      </c>
      <c r="AZ142" s="36">
        <f t="shared" si="135"/>
        <v>0</v>
      </c>
      <c r="BA142" s="36">
        <f t="shared" si="136"/>
        <v>0</v>
      </c>
      <c r="BB142" s="26">
        <f t="shared" si="137"/>
        <v>183.39665011217178</v>
      </c>
      <c r="BK142" s="29"/>
    </row>
    <row r="143" spans="1:63" x14ac:dyDescent="0.25">
      <c r="A143" s="31" t="s">
        <v>32</v>
      </c>
      <c r="B143" s="47">
        <v>6727.8406391999988</v>
      </c>
      <c r="C143" s="48">
        <v>0</v>
      </c>
      <c r="D143" s="48">
        <v>0</v>
      </c>
      <c r="E143" s="48">
        <v>1</v>
      </c>
      <c r="F143" s="48">
        <v>0</v>
      </c>
      <c r="G143" s="48">
        <v>0</v>
      </c>
      <c r="H143" s="48">
        <v>0</v>
      </c>
      <c r="I143" s="48">
        <v>0</v>
      </c>
      <c r="J143" s="49">
        <f t="shared" si="119"/>
        <v>1</v>
      </c>
      <c r="K143" s="31" t="s">
        <v>32</v>
      </c>
      <c r="L143" s="36">
        <f t="shared" si="120"/>
        <v>0</v>
      </c>
      <c r="M143" s="36">
        <f t="shared" si="120"/>
        <v>0</v>
      </c>
      <c r="N143" s="36">
        <f t="shared" si="120"/>
        <v>6727.8406391999988</v>
      </c>
      <c r="O143" s="36">
        <f t="shared" si="120"/>
        <v>0</v>
      </c>
      <c r="P143" s="36">
        <f t="shared" si="120"/>
        <v>0</v>
      </c>
      <c r="Q143" s="36">
        <f t="shared" si="120"/>
        <v>0</v>
      </c>
      <c r="R143" s="36">
        <f t="shared" si="120"/>
        <v>0</v>
      </c>
      <c r="S143" s="26">
        <f t="shared" si="121"/>
        <v>6727.8406391999988</v>
      </c>
      <c r="T143" s="31" t="s">
        <v>32</v>
      </c>
      <c r="U143" s="48">
        <v>0</v>
      </c>
      <c r="V143" s="48">
        <v>0</v>
      </c>
      <c r="W143" s="48">
        <v>0.76000000000000012</v>
      </c>
      <c r="X143" s="48">
        <v>0</v>
      </c>
      <c r="Y143" s="48">
        <v>0</v>
      </c>
      <c r="Z143" s="48">
        <v>0</v>
      </c>
      <c r="AA143" s="48">
        <v>0</v>
      </c>
      <c r="AB143" s="31" t="s">
        <v>32</v>
      </c>
      <c r="AC143" s="48">
        <v>0</v>
      </c>
      <c r="AD143" s="48">
        <v>0</v>
      </c>
      <c r="AE143" s="48">
        <v>0.80600000000000016</v>
      </c>
      <c r="AF143" s="48">
        <v>0</v>
      </c>
      <c r="AG143" s="48">
        <v>0</v>
      </c>
      <c r="AH143" s="48">
        <v>0</v>
      </c>
      <c r="AI143" s="48">
        <v>0</v>
      </c>
      <c r="AJ143" s="31" t="s">
        <v>32</v>
      </c>
      <c r="AK143" s="36">
        <f t="shared" si="122"/>
        <v>0</v>
      </c>
      <c r="AL143" s="36">
        <f t="shared" si="123"/>
        <v>0</v>
      </c>
      <c r="AM143" s="36">
        <f t="shared" si="124"/>
        <v>5113.1588857919996</v>
      </c>
      <c r="AN143" s="36">
        <f t="shared" si="125"/>
        <v>0</v>
      </c>
      <c r="AO143" s="36">
        <f t="shared" si="126"/>
        <v>0</v>
      </c>
      <c r="AP143" s="36">
        <f t="shared" si="127"/>
        <v>0</v>
      </c>
      <c r="AQ143" s="36">
        <f t="shared" si="128"/>
        <v>0</v>
      </c>
      <c r="AR143" s="26">
        <f t="shared" si="138"/>
        <v>5113.1588857919996</v>
      </c>
      <c r="AS143" s="26">
        <f t="shared" si="130"/>
        <v>1614.6817534079992</v>
      </c>
      <c r="AT143" s="31" t="s">
        <v>32</v>
      </c>
      <c r="AU143" s="36">
        <f t="shared" si="139"/>
        <v>0</v>
      </c>
      <c r="AV143" s="36">
        <f t="shared" si="131"/>
        <v>0</v>
      </c>
      <c r="AW143" s="36">
        <f t="shared" si="132"/>
        <v>383.97105385012463</v>
      </c>
      <c r="AX143" s="36">
        <f t="shared" si="133"/>
        <v>0</v>
      </c>
      <c r="AY143" s="36">
        <f t="shared" si="134"/>
        <v>0</v>
      </c>
      <c r="AZ143" s="36">
        <f t="shared" si="135"/>
        <v>0</v>
      </c>
      <c r="BA143" s="36">
        <f t="shared" si="136"/>
        <v>0</v>
      </c>
      <c r="BB143" s="26">
        <f t="shared" si="137"/>
        <v>383.97105385012463</v>
      </c>
      <c r="BK143" s="29"/>
    </row>
    <row r="144" spans="1:63" x14ac:dyDescent="0.25">
      <c r="A144" s="31" t="s">
        <v>33</v>
      </c>
      <c r="B144" s="47">
        <v>1484.1071646219837</v>
      </c>
      <c r="C144" s="48">
        <v>0.72983054440759809</v>
      </c>
      <c r="D144" s="48">
        <v>0</v>
      </c>
      <c r="E144" s="48">
        <v>0.26462293325400232</v>
      </c>
      <c r="F144" s="48">
        <v>0</v>
      </c>
      <c r="G144" s="48">
        <v>5.5465223383996754E-3</v>
      </c>
      <c r="H144" s="48">
        <v>0</v>
      </c>
      <c r="I144" s="48">
        <v>0</v>
      </c>
      <c r="J144" s="49">
        <f t="shared" si="119"/>
        <v>1</v>
      </c>
      <c r="K144" s="31" t="s">
        <v>33</v>
      </c>
      <c r="L144" s="36">
        <f>C144*$B144</f>
        <v>1083.1467399152791</v>
      </c>
      <c r="M144" s="36">
        <f>D144*$B144</f>
        <v>0</v>
      </c>
      <c r="N144" s="36">
        <f>E144*$B144</f>
        <v>392.72879116554981</v>
      </c>
      <c r="O144" s="36">
        <f>F144*$B144</f>
        <v>0</v>
      </c>
      <c r="P144" s="36">
        <f t="shared" si="120"/>
        <v>8.2316335411548369</v>
      </c>
      <c r="Q144" s="36">
        <f t="shared" si="120"/>
        <v>0</v>
      </c>
      <c r="R144" s="36">
        <f t="shared" si="120"/>
        <v>0</v>
      </c>
      <c r="S144" s="26">
        <f t="shared" si="121"/>
        <v>1484.1071646219839</v>
      </c>
      <c r="T144" s="31" t="s">
        <v>33</v>
      </c>
      <c r="U144" s="48">
        <v>0.95476286905434959</v>
      </c>
      <c r="V144" s="48">
        <v>0</v>
      </c>
      <c r="W144" s="48">
        <v>0.6</v>
      </c>
      <c r="X144" s="48">
        <v>0</v>
      </c>
      <c r="Y144" s="48">
        <v>0.62557852711803663</v>
      </c>
      <c r="Z144" s="48">
        <v>0</v>
      </c>
      <c r="AA144" s="48">
        <v>0</v>
      </c>
      <c r="AB144" s="31" t="s">
        <v>33</v>
      </c>
      <c r="AC144" s="48">
        <v>0.97</v>
      </c>
      <c r="AD144" s="48">
        <v>0</v>
      </c>
      <c r="AE144" s="48">
        <v>0.7</v>
      </c>
      <c r="AF144" s="48">
        <v>0</v>
      </c>
      <c r="AG144" s="48">
        <v>0.85</v>
      </c>
      <c r="AH144" s="48">
        <v>0</v>
      </c>
      <c r="AI144" s="48">
        <v>0</v>
      </c>
      <c r="AJ144" s="31" t="s">
        <v>33</v>
      </c>
      <c r="AK144" s="36">
        <f t="shared" si="122"/>
        <v>1034.1482890083773</v>
      </c>
      <c r="AL144" s="36">
        <f t="shared" si="123"/>
        <v>0</v>
      </c>
      <c r="AM144" s="36">
        <f t="shared" si="124"/>
        <v>235.63727469932988</v>
      </c>
      <c r="AN144" s="36">
        <f t="shared" si="125"/>
        <v>0</v>
      </c>
      <c r="AO144" s="36">
        <f t="shared" si="126"/>
        <v>5.1495331864510714</v>
      </c>
      <c r="AP144" s="36">
        <f t="shared" si="127"/>
        <v>0</v>
      </c>
      <c r="AQ144" s="36">
        <f t="shared" si="128"/>
        <v>0</v>
      </c>
      <c r="AR144" s="26">
        <f t="shared" si="138"/>
        <v>1274.9350968941583</v>
      </c>
      <c r="AS144" s="26">
        <f t="shared" si="130"/>
        <v>209.17206772782561</v>
      </c>
      <c r="AT144" s="31" t="s">
        <v>33</v>
      </c>
      <c r="AU144" s="36">
        <f t="shared" si="139"/>
        <v>17.014483205611786</v>
      </c>
      <c r="AV144" s="36">
        <f t="shared" si="131"/>
        <v>0</v>
      </c>
      <c r="AW144" s="36">
        <f t="shared" si="132"/>
        <v>56.104113023649944</v>
      </c>
      <c r="AX144" s="36">
        <f t="shared" si="133"/>
        <v>0</v>
      </c>
      <c r="AY144" s="36">
        <f t="shared" si="134"/>
        <v>2.1733592041535768</v>
      </c>
      <c r="AZ144" s="36">
        <f t="shared" si="135"/>
        <v>0</v>
      </c>
      <c r="BA144" s="36">
        <f t="shared" si="136"/>
        <v>0</v>
      </c>
      <c r="BB144" s="26">
        <f t="shared" si="137"/>
        <v>75.291955433415296</v>
      </c>
      <c r="BK144" s="29"/>
    </row>
    <row r="145" spans="1:63" x14ac:dyDescent="0.25">
      <c r="A145" s="31" t="s">
        <v>34</v>
      </c>
      <c r="B145" s="47">
        <v>2489.7788327999997</v>
      </c>
      <c r="C145" s="48">
        <v>0</v>
      </c>
      <c r="D145" s="48">
        <v>0</v>
      </c>
      <c r="E145" s="48">
        <v>1</v>
      </c>
      <c r="F145" s="48">
        <v>0</v>
      </c>
      <c r="G145" s="48">
        <v>0</v>
      </c>
      <c r="H145" s="48">
        <v>0</v>
      </c>
      <c r="I145" s="48">
        <v>0</v>
      </c>
      <c r="J145" s="49">
        <f t="shared" si="119"/>
        <v>1</v>
      </c>
      <c r="K145" s="31" t="s">
        <v>34</v>
      </c>
      <c r="L145" s="36">
        <f t="shared" ref="L145:R148" si="140">C145*$B145</f>
        <v>0</v>
      </c>
      <c r="M145" s="36">
        <f t="shared" si="140"/>
        <v>0</v>
      </c>
      <c r="N145" s="36">
        <f t="shared" si="140"/>
        <v>2489.7788327999997</v>
      </c>
      <c r="O145" s="36">
        <f t="shared" si="140"/>
        <v>0</v>
      </c>
      <c r="P145" s="36">
        <f t="shared" si="120"/>
        <v>0</v>
      </c>
      <c r="Q145" s="36">
        <f t="shared" si="120"/>
        <v>0</v>
      </c>
      <c r="R145" s="36">
        <f t="shared" si="120"/>
        <v>0</v>
      </c>
      <c r="S145" s="26">
        <f>SUM(L145:R145)</f>
        <v>2489.7788327999997</v>
      </c>
      <c r="T145" s="31" t="s">
        <v>34</v>
      </c>
      <c r="U145" s="48">
        <v>0</v>
      </c>
      <c r="V145" s="48">
        <v>0</v>
      </c>
      <c r="W145" s="48">
        <v>0.7599999999999999</v>
      </c>
      <c r="X145" s="48">
        <v>0</v>
      </c>
      <c r="Y145" s="48">
        <v>0</v>
      </c>
      <c r="Z145" s="48">
        <v>0</v>
      </c>
      <c r="AA145" s="48">
        <v>0</v>
      </c>
      <c r="AB145" s="31" t="s">
        <v>34</v>
      </c>
      <c r="AC145" s="48">
        <v>0</v>
      </c>
      <c r="AD145" s="48">
        <v>0</v>
      </c>
      <c r="AE145" s="48">
        <v>0.80596260153954791</v>
      </c>
      <c r="AF145" s="48">
        <v>0</v>
      </c>
      <c r="AG145" s="48">
        <v>0</v>
      </c>
      <c r="AH145" s="48">
        <v>0</v>
      </c>
      <c r="AI145" s="48">
        <v>0</v>
      </c>
      <c r="AJ145" s="31" t="s">
        <v>34</v>
      </c>
      <c r="AK145" s="36">
        <f t="shared" si="122"/>
        <v>0</v>
      </c>
      <c r="AL145" s="36">
        <f t="shared" si="123"/>
        <v>0</v>
      </c>
      <c r="AM145" s="36">
        <f t="shared" si="124"/>
        <v>1892.2319129279995</v>
      </c>
      <c r="AN145" s="36">
        <f t="shared" si="125"/>
        <v>0</v>
      </c>
      <c r="AO145" s="36">
        <f t="shared" si="126"/>
        <v>0</v>
      </c>
      <c r="AP145" s="36">
        <f t="shared" si="127"/>
        <v>0</v>
      </c>
      <c r="AQ145" s="36">
        <f t="shared" si="128"/>
        <v>0</v>
      </c>
      <c r="AR145" s="26">
        <f t="shared" si="138"/>
        <v>1892.2319129279995</v>
      </c>
      <c r="AS145" s="26">
        <f t="shared" si="130"/>
        <v>597.54691987200022</v>
      </c>
      <c r="AT145" s="31" t="s">
        <v>34</v>
      </c>
      <c r="AU145" s="36">
        <f t="shared" si="139"/>
        <v>0</v>
      </c>
      <c r="AV145" s="36">
        <f t="shared" si="131"/>
        <v>0</v>
      </c>
      <c r="AW145" s="36">
        <f t="shared" si="132"/>
        <v>141.9876210074643</v>
      </c>
      <c r="AX145" s="36">
        <f t="shared" si="133"/>
        <v>0</v>
      </c>
      <c r="AY145" s="36">
        <f t="shared" si="134"/>
        <v>0</v>
      </c>
      <c r="AZ145" s="36">
        <f t="shared" si="135"/>
        <v>0</v>
      </c>
      <c r="BA145" s="36">
        <f t="shared" si="136"/>
        <v>0</v>
      </c>
      <c r="BB145" s="26">
        <f t="shared" si="137"/>
        <v>141.9876210074643</v>
      </c>
      <c r="BK145" s="29"/>
    </row>
    <row r="146" spans="1:63" x14ac:dyDescent="0.25">
      <c r="A146" s="31" t="s">
        <v>35</v>
      </c>
      <c r="B146" s="47">
        <v>0</v>
      </c>
      <c r="C146" s="48">
        <v>0</v>
      </c>
      <c r="D146" s="48">
        <v>0</v>
      </c>
      <c r="E146" s="48">
        <v>0</v>
      </c>
      <c r="F146" s="48">
        <v>0</v>
      </c>
      <c r="G146" s="48">
        <v>0</v>
      </c>
      <c r="H146" s="48">
        <v>0</v>
      </c>
      <c r="I146" s="48">
        <v>0</v>
      </c>
      <c r="J146" s="49">
        <f t="shared" si="119"/>
        <v>0</v>
      </c>
      <c r="K146" s="31" t="s">
        <v>35</v>
      </c>
      <c r="L146" s="36">
        <f t="shared" si="140"/>
        <v>0</v>
      </c>
      <c r="M146" s="36">
        <f t="shared" si="140"/>
        <v>0</v>
      </c>
      <c r="N146" s="36">
        <f t="shared" si="140"/>
        <v>0</v>
      </c>
      <c r="O146" s="36">
        <f t="shared" si="140"/>
        <v>0</v>
      </c>
      <c r="P146" s="36">
        <f t="shared" si="120"/>
        <v>0</v>
      </c>
      <c r="Q146" s="36">
        <f t="shared" si="120"/>
        <v>0</v>
      </c>
      <c r="R146" s="36">
        <f t="shared" si="120"/>
        <v>0</v>
      </c>
      <c r="S146" s="26">
        <f>SUM(L146:R146)</f>
        <v>0</v>
      </c>
      <c r="T146" s="31" t="s">
        <v>35</v>
      </c>
      <c r="U146" s="48">
        <v>0</v>
      </c>
      <c r="V146" s="48">
        <v>0</v>
      </c>
      <c r="W146" s="48">
        <v>0</v>
      </c>
      <c r="X146" s="48">
        <v>0</v>
      </c>
      <c r="Y146" s="48">
        <v>0</v>
      </c>
      <c r="Z146" s="48">
        <v>0</v>
      </c>
      <c r="AA146" s="48">
        <v>0</v>
      </c>
      <c r="AB146" s="31" t="s">
        <v>35</v>
      </c>
      <c r="AC146" s="48">
        <v>0</v>
      </c>
      <c r="AD146" s="48">
        <v>0</v>
      </c>
      <c r="AE146" s="48">
        <v>0</v>
      </c>
      <c r="AF146" s="48">
        <v>0</v>
      </c>
      <c r="AG146" s="48">
        <v>0</v>
      </c>
      <c r="AH146" s="48">
        <v>0</v>
      </c>
      <c r="AI146" s="48">
        <v>0</v>
      </c>
      <c r="AJ146" s="31" t="s">
        <v>35</v>
      </c>
      <c r="AK146" s="36">
        <f t="shared" si="122"/>
        <v>0</v>
      </c>
      <c r="AL146" s="36">
        <f t="shared" si="123"/>
        <v>0</v>
      </c>
      <c r="AM146" s="36">
        <f t="shared" si="124"/>
        <v>0</v>
      </c>
      <c r="AN146" s="36">
        <f t="shared" si="125"/>
        <v>0</v>
      </c>
      <c r="AO146" s="36">
        <f t="shared" si="126"/>
        <v>0</v>
      </c>
      <c r="AP146" s="36">
        <f t="shared" si="127"/>
        <v>0</v>
      </c>
      <c r="AQ146" s="36">
        <f t="shared" si="128"/>
        <v>0</v>
      </c>
      <c r="AR146" s="26">
        <f t="shared" si="138"/>
        <v>0</v>
      </c>
      <c r="AS146" s="26">
        <f t="shared" si="130"/>
        <v>0</v>
      </c>
      <c r="AT146" s="31" t="s">
        <v>35</v>
      </c>
      <c r="AU146" s="36">
        <f t="shared" si="139"/>
        <v>0</v>
      </c>
      <c r="AV146" s="36">
        <f t="shared" si="131"/>
        <v>0</v>
      </c>
      <c r="AW146" s="36">
        <f t="shared" si="132"/>
        <v>0</v>
      </c>
      <c r="AX146" s="36">
        <f t="shared" si="133"/>
        <v>0</v>
      </c>
      <c r="AY146" s="36">
        <f t="shared" si="134"/>
        <v>0</v>
      </c>
      <c r="AZ146" s="36">
        <f t="shared" si="135"/>
        <v>0</v>
      </c>
      <c r="BA146" s="36">
        <f t="shared" si="136"/>
        <v>0</v>
      </c>
      <c r="BB146" s="26">
        <f t="shared" si="137"/>
        <v>0</v>
      </c>
      <c r="BK146" s="29"/>
    </row>
    <row r="147" spans="1:63" x14ac:dyDescent="0.25">
      <c r="A147" s="31" t="s">
        <v>36</v>
      </c>
      <c r="B147" s="47">
        <v>36.687886949999999</v>
      </c>
      <c r="C147" s="48">
        <v>0</v>
      </c>
      <c r="D147" s="48">
        <v>0</v>
      </c>
      <c r="E147" s="48">
        <v>1</v>
      </c>
      <c r="F147" s="48">
        <v>0</v>
      </c>
      <c r="G147" s="48">
        <v>0</v>
      </c>
      <c r="H147" s="48">
        <v>0</v>
      </c>
      <c r="I147" s="48">
        <v>0</v>
      </c>
      <c r="J147" s="49">
        <f t="shared" si="119"/>
        <v>1</v>
      </c>
      <c r="K147" s="31" t="s">
        <v>36</v>
      </c>
      <c r="L147" s="36">
        <f t="shared" si="140"/>
        <v>0</v>
      </c>
      <c r="M147" s="36">
        <f>D147*$B147</f>
        <v>0</v>
      </c>
      <c r="N147" s="36">
        <f t="shared" si="140"/>
        <v>36.687886949999999</v>
      </c>
      <c r="O147" s="36">
        <f t="shared" si="140"/>
        <v>0</v>
      </c>
      <c r="P147" s="36">
        <f t="shared" si="140"/>
        <v>0</v>
      </c>
      <c r="Q147" s="36">
        <f t="shared" si="140"/>
        <v>0</v>
      </c>
      <c r="R147" s="36">
        <f t="shared" si="140"/>
        <v>0</v>
      </c>
      <c r="S147" s="26">
        <f>SUM(L147:R147)</f>
        <v>36.687886949999999</v>
      </c>
      <c r="T147" s="31" t="s">
        <v>36</v>
      </c>
      <c r="U147" s="48">
        <v>0</v>
      </c>
      <c r="V147" s="48">
        <v>0</v>
      </c>
      <c r="W147" s="48">
        <v>0.7</v>
      </c>
      <c r="X147" s="48">
        <v>0</v>
      </c>
      <c r="Y147" s="48">
        <v>0</v>
      </c>
      <c r="Z147" s="48">
        <v>0</v>
      </c>
      <c r="AA147" s="48">
        <v>0</v>
      </c>
      <c r="AB147" s="31" t="s">
        <v>36</v>
      </c>
      <c r="AC147" s="48">
        <v>0</v>
      </c>
      <c r="AD147" s="48">
        <v>0</v>
      </c>
      <c r="AE147" s="48">
        <v>0.83799999999999997</v>
      </c>
      <c r="AF147" s="48">
        <v>0</v>
      </c>
      <c r="AG147" s="48">
        <v>0</v>
      </c>
      <c r="AH147" s="48">
        <v>0</v>
      </c>
      <c r="AI147" s="48">
        <v>0</v>
      </c>
      <c r="AJ147" s="31" t="s">
        <v>36</v>
      </c>
      <c r="AK147" s="36">
        <f t="shared" si="122"/>
        <v>0</v>
      </c>
      <c r="AL147" s="36">
        <f t="shared" si="123"/>
        <v>0</v>
      </c>
      <c r="AM147" s="36">
        <f t="shared" si="124"/>
        <v>25.681520865</v>
      </c>
      <c r="AN147" s="36">
        <f t="shared" si="125"/>
        <v>0</v>
      </c>
      <c r="AO147" s="36">
        <f t="shared" si="126"/>
        <v>0</v>
      </c>
      <c r="AP147" s="36">
        <f t="shared" si="127"/>
        <v>0</v>
      </c>
      <c r="AQ147" s="36">
        <f t="shared" si="128"/>
        <v>0</v>
      </c>
      <c r="AR147" s="26">
        <f t="shared" si="138"/>
        <v>25.681520865</v>
      </c>
      <c r="AS147" s="26">
        <f t="shared" si="130"/>
        <v>11.006366085</v>
      </c>
      <c r="AT147" s="31" t="s">
        <v>36</v>
      </c>
      <c r="AU147" s="36">
        <f t="shared" si="139"/>
        <v>0</v>
      </c>
      <c r="AV147" s="36">
        <f t="shared" si="131"/>
        <v>0</v>
      </c>
      <c r="AW147" s="36">
        <f t="shared" si="132"/>
        <v>6.0416806671837699</v>
      </c>
      <c r="AX147" s="36">
        <f t="shared" si="133"/>
        <v>0</v>
      </c>
      <c r="AY147" s="36">
        <f t="shared" si="134"/>
        <v>0</v>
      </c>
      <c r="AZ147" s="36">
        <f t="shared" si="135"/>
        <v>0</v>
      </c>
      <c r="BA147" s="36">
        <f t="shared" si="136"/>
        <v>0</v>
      </c>
      <c r="BB147" s="26">
        <f t="shared" si="137"/>
        <v>6.0416806671837699</v>
      </c>
      <c r="BK147" s="29"/>
    </row>
    <row r="148" spans="1:63" x14ac:dyDescent="0.25">
      <c r="A148" s="31" t="s">
        <v>37</v>
      </c>
      <c r="B148" s="47">
        <v>82.470054419999997</v>
      </c>
      <c r="C148" s="48">
        <v>0</v>
      </c>
      <c r="D148" s="48">
        <v>0</v>
      </c>
      <c r="E148" s="48">
        <v>0</v>
      </c>
      <c r="F148" s="48">
        <v>0</v>
      </c>
      <c r="G148" s="48">
        <v>0</v>
      </c>
      <c r="H148" s="48">
        <v>0</v>
      </c>
      <c r="I148" s="48">
        <v>0</v>
      </c>
      <c r="J148" s="49">
        <f t="shared" si="119"/>
        <v>0</v>
      </c>
      <c r="K148" s="31" t="s">
        <v>37</v>
      </c>
      <c r="L148" s="36">
        <f t="shared" si="140"/>
        <v>0</v>
      </c>
      <c r="M148" s="36">
        <f t="shared" si="140"/>
        <v>0</v>
      </c>
      <c r="N148" s="36">
        <f t="shared" si="140"/>
        <v>0</v>
      </c>
      <c r="O148" s="36">
        <f t="shared" si="140"/>
        <v>0</v>
      </c>
      <c r="P148" s="36">
        <f t="shared" si="140"/>
        <v>0</v>
      </c>
      <c r="Q148" s="36">
        <f t="shared" si="140"/>
        <v>0</v>
      </c>
      <c r="R148" s="36">
        <f t="shared" si="140"/>
        <v>0</v>
      </c>
      <c r="S148" s="26">
        <f>SUM(L148:R148)</f>
        <v>0</v>
      </c>
      <c r="T148" s="31" t="s">
        <v>37</v>
      </c>
      <c r="U148" s="48">
        <v>0</v>
      </c>
      <c r="V148" s="48">
        <v>0</v>
      </c>
      <c r="W148" s="48">
        <v>0</v>
      </c>
      <c r="X148" s="48">
        <v>0</v>
      </c>
      <c r="Y148" s="48">
        <v>0</v>
      </c>
      <c r="Z148" s="48">
        <v>0</v>
      </c>
      <c r="AA148" s="48">
        <v>0</v>
      </c>
      <c r="AB148" s="31" t="s">
        <v>37</v>
      </c>
      <c r="AC148" s="48">
        <v>0</v>
      </c>
      <c r="AD148" s="48">
        <v>0</v>
      </c>
      <c r="AE148" s="48">
        <v>0</v>
      </c>
      <c r="AF148" s="48">
        <v>0</v>
      </c>
      <c r="AG148" s="48">
        <v>0</v>
      </c>
      <c r="AH148" s="48">
        <v>0</v>
      </c>
      <c r="AI148" s="48">
        <v>0</v>
      </c>
      <c r="AJ148" s="31" t="s">
        <v>37</v>
      </c>
      <c r="AK148" s="36">
        <f t="shared" si="122"/>
        <v>0</v>
      </c>
      <c r="AL148" s="36">
        <f t="shared" si="123"/>
        <v>0</v>
      </c>
      <c r="AM148" s="36">
        <f t="shared" si="124"/>
        <v>0</v>
      </c>
      <c r="AN148" s="36">
        <f t="shared" si="125"/>
        <v>0</v>
      </c>
      <c r="AO148" s="36">
        <f t="shared" si="126"/>
        <v>0</v>
      </c>
      <c r="AP148" s="36">
        <f t="shared" si="127"/>
        <v>0</v>
      </c>
      <c r="AQ148" s="36">
        <f t="shared" si="128"/>
        <v>0</v>
      </c>
      <c r="AR148" s="26">
        <f t="shared" si="138"/>
        <v>0</v>
      </c>
      <c r="AS148" s="26">
        <f t="shared" si="130"/>
        <v>0</v>
      </c>
      <c r="AT148" s="31" t="s">
        <v>37</v>
      </c>
      <c r="AU148" s="36">
        <f t="shared" si="139"/>
        <v>0</v>
      </c>
      <c r="AV148" s="36">
        <f t="shared" si="131"/>
        <v>0</v>
      </c>
      <c r="AW148" s="36">
        <f t="shared" si="132"/>
        <v>0</v>
      </c>
      <c r="AX148" s="36">
        <f t="shared" si="133"/>
        <v>0</v>
      </c>
      <c r="AY148" s="36">
        <f t="shared" si="134"/>
        <v>0</v>
      </c>
      <c r="AZ148" s="36">
        <f t="shared" si="135"/>
        <v>0</v>
      </c>
      <c r="BA148" s="36">
        <f t="shared" si="136"/>
        <v>0</v>
      </c>
      <c r="BB148" s="26">
        <f t="shared" si="137"/>
        <v>0</v>
      </c>
      <c r="BK148" s="29"/>
    </row>
    <row r="149" spans="1:63" x14ac:dyDescent="0.25">
      <c r="B149" s="39">
        <f>SUM(B131:B148)</f>
        <v>14969.303392952917</v>
      </c>
      <c r="K149" s="25" t="s">
        <v>38</v>
      </c>
      <c r="L149" s="26">
        <f t="shared" ref="L149" si="141">SUM(L131:L148)</f>
        <v>1108.3941313183218</v>
      </c>
      <c r="M149" s="26">
        <f>SUM(M131:M148)</f>
        <v>12.180741766730081</v>
      </c>
      <c r="N149" s="26">
        <f t="shared" ref="N149:R149" si="142">SUM(N131:N148)</f>
        <v>13758.02683190571</v>
      </c>
      <c r="O149" s="26">
        <f t="shared" si="142"/>
        <v>0</v>
      </c>
      <c r="P149" s="26">
        <f t="shared" si="142"/>
        <v>8.2316335411548369</v>
      </c>
      <c r="Q149" s="26">
        <f t="shared" si="142"/>
        <v>0</v>
      </c>
      <c r="R149" s="26">
        <f t="shared" si="142"/>
        <v>0</v>
      </c>
      <c r="S149" s="26">
        <f t="shared" ref="S149" si="143">SUM(S131:S148)</f>
        <v>14886.833338531917</v>
      </c>
      <c r="AJ149" s="25" t="s">
        <v>38</v>
      </c>
      <c r="AK149" s="26">
        <f t="shared" ref="AK149:AS149" si="144">SUM(AK131:AK148)</f>
        <v>1045.5096151397465</v>
      </c>
      <c r="AL149" s="26">
        <f t="shared" si="144"/>
        <v>10.962667590057073</v>
      </c>
      <c r="AM149" s="26">
        <f t="shared" si="144"/>
        <v>10260.849616710973</v>
      </c>
      <c r="AN149" s="26">
        <f t="shared" si="144"/>
        <v>0</v>
      </c>
      <c r="AO149" s="26">
        <f t="shared" si="144"/>
        <v>5.1495331864510714</v>
      </c>
      <c r="AP149" s="26">
        <f t="shared" si="144"/>
        <v>0</v>
      </c>
      <c r="AQ149" s="26">
        <f t="shared" si="144"/>
        <v>0</v>
      </c>
      <c r="AR149" s="26">
        <f t="shared" si="144"/>
        <v>11322.47143262723</v>
      </c>
      <c r="AS149" s="26">
        <f t="shared" si="144"/>
        <v>3564.3619059046878</v>
      </c>
      <c r="AT149" s="25" t="s">
        <v>38</v>
      </c>
      <c r="AU149" s="26">
        <f t="shared" ref="AU149:BB149" si="145">SUM(AU131:AU148)</f>
        <v>17.014483205611786</v>
      </c>
      <c r="AV149" s="26">
        <f t="shared" si="145"/>
        <v>0.64109167193316152</v>
      </c>
      <c r="AW149" s="26">
        <f t="shared" si="145"/>
        <v>1056.427080062497</v>
      </c>
      <c r="AX149" s="26">
        <f t="shared" si="145"/>
        <v>0</v>
      </c>
      <c r="AY149" s="26">
        <f t="shared" si="145"/>
        <v>2.1733592041535768</v>
      </c>
      <c r="AZ149" s="26">
        <f t="shared" si="145"/>
        <v>0</v>
      </c>
      <c r="BA149" s="26">
        <f t="shared" si="145"/>
        <v>0</v>
      </c>
      <c r="BB149" s="26">
        <f t="shared" si="145"/>
        <v>1076.2560141441957</v>
      </c>
      <c r="BC149" s="50">
        <f>BB149/B149</f>
        <v>7.1897534968184532E-2</v>
      </c>
    </row>
    <row r="151" spans="1:63" x14ac:dyDescent="0.25">
      <c r="A151" s="1" t="s">
        <v>45</v>
      </c>
    </row>
    <row r="152" spans="1:63" x14ac:dyDescent="0.25">
      <c r="A152" s="75" t="s">
        <v>0</v>
      </c>
      <c r="B152" s="75"/>
      <c r="C152" s="75"/>
      <c r="D152" s="75"/>
      <c r="E152" s="75"/>
      <c r="F152" s="75"/>
      <c r="G152" s="75"/>
      <c r="H152" s="75"/>
      <c r="I152" s="75"/>
      <c r="J152" s="22" t="s">
        <v>1</v>
      </c>
      <c r="K152" s="23">
        <v>2016</v>
      </c>
      <c r="L152" s="2"/>
      <c r="M152" s="2"/>
      <c r="N152" s="2"/>
      <c r="O152" s="2"/>
      <c r="P152" s="2"/>
      <c r="Q152" s="2"/>
      <c r="R152" s="2"/>
      <c r="S152" s="3"/>
      <c r="T152" s="4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4"/>
      <c r="AK152" s="2"/>
      <c r="AL152" s="2"/>
      <c r="AM152" s="2"/>
      <c r="AN152" s="2"/>
      <c r="AO152" s="2"/>
      <c r="AP152" s="2"/>
      <c r="AQ152" s="2"/>
      <c r="AR152" s="2"/>
      <c r="AS152" s="2"/>
      <c r="AT152" s="4"/>
      <c r="AU152" s="4"/>
      <c r="AV152" s="4"/>
      <c r="AW152" s="4"/>
      <c r="AX152" s="4"/>
      <c r="AY152" s="4"/>
      <c r="AZ152" s="4"/>
      <c r="BA152" s="4"/>
      <c r="BB152" s="4"/>
    </row>
    <row r="153" spans="1:63" x14ac:dyDescent="0.25">
      <c r="A153" s="57" t="str">
        <f>A151</f>
        <v>AÇO</v>
      </c>
      <c r="B153" s="58"/>
      <c r="C153" s="58"/>
      <c r="D153" s="58"/>
      <c r="E153" s="58"/>
      <c r="F153" s="58"/>
      <c r="G153" s="58"/>
      <c r="H153" s="58"/>
      <c r="I153" s="58"/>
      <c r="J153" s="59"/>
      <c r="K153" s="60" t="str">
        <f>A153</f>
        <v>AÇO</v>
      </c>
      <c r="L153" s="61"/>
      <c r="M153" s="61"/>
      <c r="N153" s="61"/>
      <c r="O153" s="61"/>
      <c r="P153" s="61"/>
      <c r="Q153" s="61"/>
      <c r="R153" s="61"/>
      <c r="S153" s="62"/>
      <c r="T153" s="57" t="str">
        <f>K153</f>
        <v>AÇO</v>
      </c>
      <c r="U153" s="58"/>
      <c r="V153" s="58"/>
      <c r="W153" s="58"/>
      <c r="X153" s="58"/>
      <c r="Y153" s="58"/>
      <c r="Z153" s="58"/>
      <c r="AA153" s="58"/>
      <c r="AB153" s="57" t="str">
        <f>T153</f>
        <v>AÇO</v>
      </c>
      <c r="AC153" s="58"/>
      <c r="AD153" s="58"/>
      <c r="AE153" s="58"/>
      <c r="AF153" s="58"/>
      <c r="AG153" s="58"/>
      <c r="AH153" s="58"/>
      <c r="AI153" s="59"/>
      <c r="AJ153" s="57" t="str">
        <f>AB153</f>
        <v>AÇO</v>
      </c>
      <c r="AK153" s="58"/>
      <c r="AL153" s="58"/>
      <c r="AM153" s="58"/>
      <c r="AN153" s="58"/>
      <c r="AO153" s="58"/>
      <c r="AP153" s="58"/>
      <c r="AQ153" s="58"/>
      <c r="AR153" s="58"/>
      <c r="AS153" s="58"/>
      <c r="AT153" s="57" t="str">
        <f>AJ153</f>
        <v>AÇO</v>
      </c>
      <c r="AU153" s="58"/>
      <c r="AV153" s="58"/>
      <c r="AW153" s="58"/>
      <c r="AX153" s="58"/>
      <c r="AY153" s="58"/>
      <c r="AZ153" s="58"/>
      <c r="BA153" s="58"/>
      <c r="BB153" s="58"/>
    </row>
    <row r="154" spans="1:63" x14ac:dyDescent="0.25">
      <c r="A154" s="44" t="s">
        <v>2</v>
      </c>
      <c r="B154" s="5" t="s">
        <v>3</v>
      </c>
      <c r="C154" s="63" t="s">
        <v>4</v>
      </c>
      <c r="D154" s="64"/>
      <c r="E154" s="64"/>
      <c r="F154" s="64"/>
      <c r="G154" s="64"/>
      <c r="H154" s="64"/>
      <c r="I154" s="64"/>
      <c r="J154" s="65"/>
      <c r="K154" s="44" t="s">
        <v>2</v>
      </c>
      <c r="L154" s="63" t="s">
        <v>5</v>
      </c>
      <c r="M154" s="64"/>
      <c r="N154" s="64"/>
      <c r="O154" s="64"/>
      <c r="P154" s="64"/>
      <c r="Q154" s="64"/>
      <c r="R154" s="64"/>
      <c r="S154" s="64"/>
      <c r="T154" s="44" t="s">
        <v>2</v>
      </c>
      <c r="U154" s="63" t="s">
        <v>6</v>
      </c>
      <c r="V154" s="63"/>
      <c r="W154" s="63"/>
      <c r="X154" s="63"/>
      <c r="Y154" s="63"/>
      <c r="Z154" s="63"/>
      <c r="AA154" s="63"/>
      <c r="AB154" s="44" t="s">
        <v>2</v>
      </c>
      <c r="AC154" s="63" t="s">
        <v>7</v>
      </c>
      <c r="AD154" s="64"/>
      <c r="AE154" s="64"/>
      <c r="AF154" s="64"/>
      <c r="AG154" s="64"/>
      <c r="AH154" s="64"/>
      <c r="AI154" s="65"/>
      <c r="AJ154" s="44" t="s">
        <v>2</v>
      </c>
      <c r="AK154" s="63" t="s">
        <v>8</v>
      </c>
      <c r="AL154" s="64"/>
      <c r="AM154" s="64"/>
      <c r="AN154" s="64"/>
      <c r="AO154" s="64"/>
      <c r="AP154" s="64"/>
      <c r="AQ154" s="64"/>
      <c r="AR154" s="64"/>
      <c r="AS154" s="19" t="s">
        <v>9</v>
      </c>
      <c r="AT154" s="44" t="s">
        <v>2</v>
      </c>
      <c r="AU154" s="63" t="s">
        <v>10</v>
      </c>
      <c r="AV154" s="63"/>
      <c r="AW154" s="63"/>
      <c r="AX154" s="63"/>
      <c r="AY154" s="63"/>
      <c r="AZ154" s="63"/>
      <c r="BA154" s="63"/>
      <c r="BB154" s="63"/>
    </row>
    <row r="155" spans="1:63" x14ac:dyDescent="0.25">
      <c r="A155" s="6"/>
      <c r="B155" s="7" t="s">
        <v>11</v>
      </c>
      <c r="C155" s="8" t="s">
        <v>12</v>
      </c>
      <c r="D155" s="8" t="s">
        <v>13</v>
      </c>
      <c r="E155" s="8" t="s">
        <v>14</v>
      </c>
      <c r="F155" s="8" t="s">
        <v>15</v>
      </c>
      <c r="G155" s="9" t="s">
        <v>16</v>
      </c>
      <c r="H155" s="8" t="s">
        <v>17</v>
      </c>
      <c r="I155" s="8" t="s">
        <v>18</v>
      </c>
      <c r="J155" s="10" t="s">
        <v>19</v>
      </c>
      <c r="K155" s="6"/>
      <c r="L155" s="8" t="s">
        <v>12</v>
      </c>
      <c r="M155" s="8" t="s">
        <v>13</v>
      </c>
      <c r="N155" s="8" t="s">
        <v>14</v>
      </c>
      <c r="O155" s="8" t="s">
        <v>15</v>
      </c>
      <c r="P155" s="9" t="s">
        <v>16</v>
      </c>
      <c r="Q155" s="8" t="s">
        <v>17</v>
      </c>
      <c r="R155" s="8" t="s">
        <v>18</v>
      </c>
      <c r="S155" s="7" t="s">
        <v>19</v>
      </c>
      <c r="T155" s="6"/>
      <c r="U155" s="8" t="s">
        <v>12</v>
      </c>
      <c r="V155" s="8" t="s">
        <v>13</v>
      </c>
      <c r="W155" s="8" t="s">
        <v>14</v>
      </c>
      <c r="X155" s="8" t="s">
        <v>15</v>
      </c>
      <c r="Y155" s="9" t="s">
        <v>16</v>
      </c>
      <c r="Z155" s="8" t="s">
        <v>17</v>
      </c>
      <c r="AA155" s="8" t="s">
        <v>18</v>
      </c>
      <c r="AB155" s="6"/>
      <c r="AC155" s="8" t="s">
        <v>12</v>
      </c>
      <c r="AD155" s="8" t="s">
        <v>13</v>
      </c>
      <c r="AE155" s="8" t="s">
        <v>14</v>
      </c>
      <c r="AF155" s="8" t="s">
        <v>15</v>
      </c>
      <c r="AG155" s="9" t="s">
        <v>16</v>
      </c>
      <c r="AH155" s="8" t="s">
        <v>17</v>
      </c>
      <c r="AI155" s="10" t="s">
        <v>18</v>
      </c>
      <c r="AJ155" s="6"/>
      <c r="AK155" s="8" t="s">
        <v>12</v>
      </c>
      <c r="AL155" s="8" t="s">
        <v>13</v>
      </c>
      <c r="AM155" s="8" t="s">
        <v>14</v>
      </c>
      <c r="AN155" s="8" t="s">
        <v>15</v>
      </c>
      <c r="AO155" s="9" t="s">
        <v>16</v>
      </c>
      <c r="AP155" s="8" t="s">
        <v>17</v>
      </c>
      <c r="AQ155" s="8" t="s">
        <v>18</v>
      </c>
      <c r="AR155" s="20" t="s">
        <v>19</v>
      </c>
      <c r="AS155" s="20" t="s">
        <v>11</v>
      </c>
      <c r="AT155" s="6"/>
      <c r="AU155" s="8" t="s">
        <v>12</v>
      </c>
      <c r="AV155" s="8" t="s">
        <v>13</v>
      </c>
      <c r="AW155" s="8" t="s">
        <v>14</v>
      </c>
      <c r="AX155" s="8" t="s">
        <v>15</v>
      </c>
      <c r="AY155" s="9" t="s">
        <v>16</v>
      </c>
      <c r="AZ155" s="8" t="s">
        <v>17</v>
      </c>
      <c r="BA155" s="8" t="s">
        <v>18</v>
      </c>
      <c r="BB155" s="20" t="s">
        <v>19</v>
      </c>
    </row>
    <row r="156" spans="1:63" x14ac:dyDescent="0.25">
      <c r="A156" s="6" t="s">
        <v>20</v>
      </c>
      <c r="B156" s="46"/>
      <c r="C156" s="24">
        <v>0</v>
      </c>
      <c r="D156" s="24">
        <v>1.2032995891119417E-2</v>
      </c>
      <c r="E156" s="24">
        <v>0.9879670041088805</v>
      </c>
      <c r="F156" s="24">
        <v>0</v>
      </c>
      <c r="G156" s="24">
        <v>0</v>
      </c>
      <c r="H156" s="24">
        <v>0</v>
      </c>
      <c r="I156" s="24">
        <v>0</v>
      </c>
      <c r="J156" s="21">
        <f t="shared" ref="J156:J173" si="146">SUM(C156:I156)</f>
        <v>0.99999999999999989</v>
      </c>
      <c r="K156" s="6" t="s">
        <v>20</v>
      </c>
      <c r="L156" s="11">
        <f>C156*$B156</f>
        <v>0</v>
      </c>
      <c r="M156" s="11">
        <f t="shared" ref="M156:M168" si="147">D156*$B156</f>
        <v>0</v>
      </c>
      <c r="N156" s="11">
        <f>E156*$B156</f>
        <v>0</v>
      </c>
      <c r="O156" s="11">
        <f t="shared" ref="O156:O168" si="148">F156*$B156</f>
        <v>0</v>
      </c>
      <c r="P156" s="11">
        <f t="shared" ref="P156:P173" si="149">G156*$B156</f>
        <v>0</v>
      </c>
      <c r="Q156" s="11">
        <f t="shared" ref="Q156:Q173" si="150">H156*$B156</f>
        <v>0</v>
      </c>
      <c r="R156" s="11">
        <f t="shared" ref="R156:R173" si="151">I156*$B156</f>
        <v>0</v>
      </c>
      <c r="S156" s="18">
        <f t="shared" ref="S156:S169" si="152">SUM(L156:R156)</f>
        <v>0</v>
      </c>
      <c r="T156" s="6" t="s">
        <v>20</v>
      </c>
      <c r="U156" s="24">
        <v>0</v>
      </c>
      <c r="V156" s="24">
        <v>0.9</v>
      </c>
      <c r="W156" s="24">
        <v>0.7</v>
      </c>
      <c r="X156" s="24">
        <v>0</v>
      </c>
      <c r="Y156" s="24">
        <v>0</v>
      </c>
      <c r="Z156" s="24">
        <v>0</v>
      </c>
      <c r="AA156" s="24">
        <v>0</v>
      </c>
      <c r="AB156" s="6" t="s">
        <v>20</v>
      </c>
      <c r="AC156" s="24">
        <v>0</v>
      </c>
      <c r="AD156" s="24">
        <v>0.95</v>
      </c>
      <c r="AE156" s="24">
        <v>0.83799999999999997</v>
      </c>
      <c r="AF156" s="24">
        <v>0</v>
      </c>
      <c r="AG156" s="24">
        <v>0</v>
      </c>
      <c r="AH156" s="24">
        <v>0</v>
      </c>
      <c r="AI156" s="24">
        <v>0</v>
      </c>
      <c r="AJ156" s="6" t="s">
        <v>20</v>
      </c>
      <c r="AK156" s="11">
        <f t="shared" ref="AK156:AK173" si="153">IFERROR(U156*L156,0)</f>
        <v>0</v>
      </c>
      <c r="AL156" s="11">
        <f t="shared" ref="AL156:AL173" si="154">IFERROR(V156*M156,0)</f>
        <v>0</v>
      </c>
      <c r="AM156" s="11">
        <f t="shared" ref="AM156:AM173" si="155">IFERROR(W156*N156,0)</f>
        <v>0</v>
      </c>
      <c r="AN156" s="11">
        <f t="shared" ref="AN156:AN173" si="156">IFERROR(X156*O156,0)</f>
        <v>0</v>
      </c>
      <c r="AO156" s="11">
        <f t="shared" ref="AO156:AO173" si="157">IFERROR(Y156*P156,0)</f>
        <v>0</v>
      </c>
      <c r="AP156" s="11">
        <f t="shared" ref="AP156:AP173" si="158">IFERROR(Z156*Q156,0)</f>
        <v>0</v>
      </c>
      <c r="AQ156" s="11">
        <f t="shared" ref="AQ156:AQ173" si="159">IFERROR(AA156*R156,0)</f>
        <v>0</v>
      </c>
      <c r="AR156" s="18">
        <f t="shared" ref="AR156" si="160">SUM(AK156:AQ156)</f>
        <v>0</v>
      </c>
      <c r="AS156" s="18">
        <f t="shared" ref="AS156:AS173" si="161">S156-AR156</f>
        <v>0</v>
      </c>
      <c r="AT156" s="6" t="s">
        <v>20</v>
      </c>
      <c r="AU156" s="11">
        <f>IFERROR(L156*(1-U156/(AC156)),0)</f>
        <v>0</v>
      </c>
      <c r="AV156" s="11">
        <f t="shared" ref="AV156:AV173" si="162">IFERROR(M156*(1-V156/(AD156)),0)</f>
        <v>0</v>
      </c>
      <c r="AW156" s="11">
        <f t="shared" ref="AW156:AW173" si="163">IFERROR(N156*(1-W156/(AE156)),0)</f>
        <v>0</v>
      </c>
      <c r="AX156" s="11">
        <f t="shared" ref="AX156:AX173" si="164">IFERROR(O156*(1-X156/(AF156)),0)</f>
        <v>0</v>
      </c>
      <c r="AY156" s="11">
        <f t="shared" ref="AY156:AY173" si="165">IFERROR(P156*(1-Y156/(AG156)),0)</f>
        <v>0</v>
      </c>
      <c r="AZ156" s="11">
        <f t="shared" ref="AZ156:AZ173" si="166">IFERROR(Q156*(1-Z156/(AH156)),0)</f>
        <v>0</v>
      </c>
      <c r="BA156" s="11">
        <f t="shared" ref="BA156:BA173" si="167">IFERROR(R156*(1-AA156/(AI156)),0)</f>
        <v>0</v>
      </c>
      <c r="BB156" s="18">
        <f t="shared" ref="BB156:BB173" si="168">SUM(AU156:BA156)</f>
        <v>0</v>
      </c>
    </row>
    <row r="157" spans="1:63" x14ac:dyDescent="0.25">
      <c r="A157" s="6" t="s">
        <v>21</v>
      </c>
      <c r="B157" s="46"/>
      <c r="C157" s="24">
        <v>0</v>
      </c>
      <c r="D157" s="24">
        <v>0</v>
      </c>
      <c r="E157" s="24">
        <v>1</v>
      </c>
      <c r="F157" s="24">
        <v>0</v>
      </c>
      <c r="G157" s="24">
        <v>0</v>
      </c>
      <c r="H157" s="24">
        <v>0</v>
      </c>
      <c r="I157" s="24">
        <v>0</v>
      </c>
      <c r="J157" s="21">
        <f t="shared" si="146"/>
        <v>1</v>
      </c>
      <c r="K157" s="6" t="s">
        <v>21</v>
      </c>
      <c r="L157" s="11">
        <f t="shared" ref="L157:L168" si="169">C157*$B157</f>
        <v>0</v>
      </c>
      <c r="M157" s="11">
        <f t="shared" si="147"/>
        <v>0</v>
      </c>
      <c r="N157" s="11">
        <f t="shared" ref="N157:N168" si="170">E157*$B157</f>
        <v>0</v>
      </c>
      <c r="O157" s="11">
        <f t="shared" si="148"/>
        <v>0</v>
      </c>
      <c r="P157" s="11">
        <f t="shared" si="149"/>
        <v>0</v>
      </c>
      <c r="Q157" s="11">
        <f t="shared" si="150"/>
        <v>0</v>
      </c>
      <c r="R157" s="11">
        <f t="shared" si="151"/>
        <v>0</v>
      </c>
      <c r="S157" s="18">
        <f t="shared" si="152"/>
        <v>0</v>
      </c>
      <c r="T157" s="6" t="s">
        <v>21</v>
      </c>
      <c r="U157" s="24">
        <v>0</v>
      </c>
      <c r="V157" s="24">
        <v>0</v>
      </c>
      <c r="W157" s="24">
        <v>0.76</v>
      </c>
      <c r="X157" s="24">
        <v>0</v>
      </c>
      <c r="Y157" s="24">
        <v>0</v>
      </c>
      <c r="Z157" s="24">
        <v>0</v>
      </c>
      <c r="AA157" s="24">
        <v>0</v>
      </c>
      <c r="AB157" s="6" t="s">
        <v>21</v>
      </c>
      <c r="AC157" s="24">
        <v>0</v>
      </c>
      <c r="AD157" s="24">
        <v>0</v>
      </c>
      <c r="AE157" s="24">
        <v>0.80600000000000005</v>
      </c>
      <c r="AF157" s="24">
        <v>0</v>
      </c>
      <c r="AG157" s="24">
        <v>0</v>
      </c>
      <c r="AH157" s="24">
        <v>0</v>
      </c>
      <c r="AI157" s="24">
        <v>0</v>
      </c>
      <c r="AJ157" s="6" t="s">
        <v>21</v>
      </c>
      <c r="AK157" s="11">
        <f t="shared" si="153"/>
        <v>0</v>
      </c>
      <c r="AL157" s="11">
        <f t="shared" si="154"/>
        <v>0</v>
      </c>
      <c r="AM157" s="11">
        <f t="shared" si="155"/>
        <v>0</v>
      </c>
      <c r="AN157" s="11">
        <f t="shared" si="156"/>
        <v>0</v>
      </c>
      <c r="AO157" s="11">
        <f t="shared" si="157"/>
        <v>0</v>
      </c>
      <c r="AP157" s="11">
        <f t="shared" si="158"/>
        <v>0</v>
      </c>
      <c r="AQ157" s="11">
        <f t="shared" si="159"/>
        <v>0</v>
      </c>
      <c r="AR157" s="18">
        <f t="shared" ref="AR157:AR173" si="171">SUM(AK157:AQ157)</f>
        <v>0</v>
      </c>
      <c r="AS157" s="18">
        <f t="shared" si="161"/>
        <v>0</v>
      </c>
      <c r="AT157" s="6" t="s">
        <v>21</v>
      </c>
      <c r="AU157" s="11">
        <f t="shared" ref="AU157:AU173" si="172">IFERROR(L157*(1-U157/(AC157)),0)</f>
        <v>0</v>
      </c>
      <c r="AV157" s="11">
        <f t="shared" si="162"/>
        <v>0</v>
      </c>
      <c r="AW157" s="11">
        <f t="shared" si="163"/>
        <v>0</v>
      </c>
      <c r="AX157" s="11">
        <f t="shared" si="164"/>
        <v>0</v>
      </c>
      <c r="AY157" s="11">
        <f t="shared" si="165"/>
        <v>0</v>
      </c>
      <c r="AZ157" s="11">
        <f t="shared" si="166"/>
        <v>0</v>
      </c>
      <c r="BA157" s="11">
        <f t="shared" si="167"/>
        <v>0</v>
      </c>
      <c r="BB157" s="18">
        <f t="shared" si="168"/>
        <v>0</v>
      </c>
    </row>
    <row r="158" spans="1:63" x14ac:dyDescent="0.25">
      <c r="A158" s="6" t="s">
        <v>22</v>
      </c>
      <c r="B158" s="46"/>
      <c r="C158" s="24">
        <v>0</v>
      </c>
      <c r="D158" s="24">
        <v>0</v>
      </c>
      <c r="E158" s="24">
        <v>0</v>
      </c>
      <c r="F158" s="24">
        <v>0</v>
      </c>
      <c r="G158" s="24">
        <v>0</v>
      </c>
      <c r="H158" s="24">
        <v>0</v>
      </c>
      <c r="I158" s="24">
        <v>0</v>
      </c>
      <c r="J158" s="21">
        <f t="shared" si="146"/>
        <v>0</v>
      </c>
      <c r="K158" s="6" t="s">
        <v>22</v>
      </c>
      <c r="L158" s="11">
        <f t="shared" si="169"/>
        <v>0</v>
      </c>
      <c r="M158" s="11">
        <f t="shared" si="147"/>
        <v>0</v>
      </c>
      <c r="N158" s="11">
        <f t="shared" si="170"/>
        <v>0</v>
      </c>
      <c r="O158" s="11">
        <f t="shared" si="148"/>
        <v>0</v>
      </c>
      <c r="P158" s="11">
        <f t="shared" si="149"/>
        <v>0</v>
      </c>
      <c r="Q158" s="11">
        <f t="shared" si="150"/>
        <v>0</v>
      </c>
      <c r="R158" s="11">
        <f t="shared" si="151"/>
        <v>0</v>
      </c>
      <c r="S158" s="18">
        <f t="shared" si="152"/>
        <v>0</v>
      </c>
      <c r="T158" s="6" t="s">
        <v>22</v>
      </c>
      <c r="U158" s="24">
        <v>0</v>
      </c>
      <c r="V158" s="24">
        <v>0</v>
      </c>
      <c r="W158" s="24">
        <v>0</v>
      </c>
      <c r="X158" s="24">
        <v>0</v>
      </c>
      <c r="Y158" s="24">
        <v>0</v>
      </c>
      <c r="Z158" s="24">
        <v>0</v>
      </c>
      <c r="AA158" s="24">
        <v>0</v>
      </c>
      <c r="AB158" s="6" t="s">
        <v>22</v>
      </c>
      <c r="AC158" s="24">
        <v>0</v>
      </c>
      <c r="AD158" s="24">
        <v>0</v>
      </c>
      <c r="AE158" s="24">
        <v>0</v>
      </c>
      <c r="AF158" s="24">
        <v>0</v>
      </c>
      <c r="AG158" s="24">
        <v>0</v>
      </c>
      <c r="AH158" s="24">
        <v>0</v>
      </c>
      <c r="AI158" s="24">
        <v>0</v>
      </c>
      <c r="AJ158" s="6" t="s">
        <v>22</v>
      </c>
      <c r="AK158" s="11">
        <f t="shared" si="153"/>
        <v>0</v>
      </c>
      <c r="AL158" s="11">
        <f t="shared" si="154"/>
        <v>0</v>
      </c>
      <c r="AM158" s="11">
        <f t="shared" si="155"/>
        <v>0</v>
      </c>
      <c r="AN158" s="11">
        <f t="shared" si="156"/>
        <v>0</v>
      </c>
      <c r="AO158" s="11">
        <f t="shared" si="157"/>
        <v>0</v>
      </c>
      <c r="AP158" s="11">
        <f t="shared" si="158"/>
        <v>0</v>
      </c>
      <c r="AQ158" s="11">
        <f t="shared" si="159"/>
        <v>0</v>
      </c>
      <c r="AR158" s="18">
        <f t="shared" si="171"/>
        <v>0</v>
      </c>
      <c r="AS158" s="18">
        <f t="shared" si="161"/>
        <v>0</v>
      </c>
      <c r="AT158" s="6" t="s">
        <v>22</v>
      </c>
      <c r="AU158" s="11">
        <f t="shared" si="172"/>
        <v>0</v>
      </c>
      <c r="AV158" s="11">
        <f t="shared" si="162"/>
        <v>0</v>
      </c>
      <c r="AW158" s="11">
        <f t="shared" si="163"/>
        <v>0</v>
      </c>
      <c r="AX158" s="11">
        <f t="shared" si="164"/>
        <v>0</v>
      </c>
      <c r="AY158" s="11">
        <f t="shared" si="165"/>
        <v>0</v>
      </c>
      <c r="AZ158" s="11">
        <f t="shared" si="166"/>
        <v>0</v>
      </c>
      <c r="BA158" s="11">
        <f t="shared" si="167"/>
        <v>0</v>
      </c>
      <c r="BB158" s="18">
        <f t="shared" si="168"/>
        <v>0</v>
      </c>
    </row>
    <row r="159" spans="1:63" x14ac:dyDescent="0.25">
      <c r="A159" s="6" t="s">
        <v>23</v>
      </c>
      <c r="B159" s="46"/>
      <c r="C159" s="24">
        <v>0</v>
      </c>
      <c r="D159" s="24">
        <v>0</v>
      </c>
      <c r="E159" s="24">
        <v>0</v>
      </c>
      <c r="F159" s="24">
        <v>0</v>
      </c>
      <c r="G159" s="24">
        <v>0</v>
      </c>
      <c r="H159" s="24">
        <v>0</v>
      </c>
      <c r="I159" s="24">
        <v>0</v>
      </c>
      <c r="J159" s="21">
        <f t="shared" si="146"/>
        <v>0</v>
      </c>
      <c r="K159" s="6" t="s">
        <v>23</v>
      </c>
      <c r="L159" s="11">
        <f t="shared" si="169"/>
        <v>0</v>
      </c>
      <c r="M159" s="11">
        <f t="shared" si="147"/>
        <v>0</v>
      </c>
      <c r="N159" s="11">
        <f t="shared" si="170"/>
        <v>0</v>
      </c>
      <c r="O159" s="11">
        <f t="shared" si="148"/>
        <v>0</v>
      </c>
      <c r="P159" s="11">
        <f t="shared" si="149"/>
        <v>0</v>
      </c>
      <c r="Q159" s="11">
        <f t="shared" si="150"/>
        <v>0</v>
      </c>
      <c r="R159" s="11">
        <f t="shared" si="151"/>
        <v>0</v>
      </c>
      <c r="S159" s="18">
        <f t="shared" si="152"/>
        <v>0</v>
      </c>
      <c r="T159" s="6" t="s">
        <v>23</v>
      </c>
      <c r="U159" s="24">
        <v>0</v>
      </c>
      <c r="V159" s="24">
        <v>0</v>
      </c>
      <c r="W159" s="24">
        <v>0</v>
      </c>
      <c r="X159" s="24">
        <v>0</v>
      </c>
      <c r="Y159" s="24">
        <v>0</v>
      </c>
      <c r="Z159" s="24">
        <v>0</v>
      </c>
      <c r="AA159" s="24">
        <v>0</v>
      </c>
      <c r="AB159" s="6" t="s">
        <v>23</v>
      </c>
      <c r="AC159" s="24">
        <v>0</v>
      </c>
      <c r="AD159" s="24">
        <v>0</v>
      </c>
      <c r="AE159" s="24">
        <v>0</v>
      </c>
      <c r="AF159" s="24">
        <v>0</v>
      </c>
      <c r="AG159" s="24">
        <v>0</v>
      </c>
      <c r="AH159" s="24">
        <v>0</v>
      </c>
      <c r="AI159" s="24">
        <v>0</v>
      </c>
      <c r="AJ159" s="6" t="s">
        <v>23</v>
      </c>
      <c r="AK159" s="11">
        <f t="shared" si="153"/>
        <v>0</v>
      </c>
      <c r="AL159" s="11">
        <f t="shared" si="154"/>
        <v>0</v>
      </c>
      <c r="AM159" s="11">
        <f t="shared" si="155"/>
        <v>0</v>
      </c>
      <c r="AN159" s="11">
        <f t="shared" si="156"/>
        <v>0</v>
      </c>
      <c r="AO159" s="11">
        <f t="shared" si="157"/>
        <v>0</v>
      </c>
      <c r="AP159" s="11">
        <f t="shared" si="158"/>
        <v>0</v>
      </c>
      <c r="AQ159" s="11">
        <f t="shared" si="159"/>
        <v>0</v>
      </c>
      <c r="AR159" s="18">
        <f t="shared" si="171"/>
        <v>0</v>
      </c>
      <c r="AS159" s="18">
        <f t="shared" si="161"/>
        <v>0</v>
      </c>
      <c r="AT159" s="6" t="s">
        <v>23</v>
      </c>
      <c r="AU159" s="11">
        <f t="shared" si="172"/>
        <v>0</v>
      </c>
      <c r="AV159" s="11">
        <f t="shared" si="162"/>
        <v>0</v>
      </c>
      <c r="AW159" s="11">
        <f t="shared" si="163"/>
        <v>0</v>
      </c>
      <c r="AX159" s="11">
        <f t="shared" si="164"/>
        <v>0</v>
      </c>
      <c r="AY159" s="11">
        <f t="shared" si="165"/>
        <v>0</v>
      </c>
      <c r="AZ159" s="11">
        <f t="shared" si="166"/>
        <v>0</v>
      </c>
      <c r="BA159" s="11">
        <f t="shared" si="167"/>
        <v>0</v>
      </c>
      <c r="BB159" s="18">
        <f t="shared" si="168"/>
        <v>0</v>
      </c>
    </row>
    <row r="160" spans="1:63" x14ac:dyDescent="0.25">
      <c r="A160" s="12" t="s">
        <v>24</v>
      </c>
      <c r="B160" s="46"/>
      <c r="C160" s="24">
        <v>0</v>
      </c>
      <c r="D160" s="24">
        <v>0</v>
      </c>
      <c r="E160" s="24">
        <v>0</v>
      </c>
      <c r="F160" s="24">
        <v>0</v>
      </c>
      <c r="G160" s="24">
        <v>0</v>
      </c>
      <c r="H160" s="24">
        <v>0</v>
      </c>
      <c r="I160" s="24">
        <v>0</v>
      </c>
      <c r="J160" s="21">
        <f t="shared" si="146"/>
        <v>0</v>
      </c>
      <c r="K160" s="12" t="s">
        <v>24</v>
      </c>
      <c r="L160" s="11">
        <f t="shared" si="169"/>
        <v>0</v>
      </c>
      <c r="M160" s="11">
        <f t="shared" si="147"/>
        <v>0</v>
      </c>
      <c r="N160" s="11">
        <f t="shared" si="170"/>
        <v>0</v>
      </c>
      <c r="O160" s="11">
        <f t="shared" si="148"/>
        <v>0</v>
      </c>
      <c r="P160" s="11">
        <f t="shared" si="149"/>
        <v>0</v>
      </c>
      <c r="Q160" s="11">
        <f t="shared" si="150"/>
        <v>0</v>
      </c>
      <c r="R160" s="11">
        <f t="shared" si="151"/>
        <v>0</v>
      </c>
      <c r="S160" s="18">
        <f t="shared" si="152"/>
        <v>0</v>
      </c>
      <c r="T160" s="12" t="s">
        <v>24</v>
      </c>
      <c r="U160" s="24">
        <v>0</v>
      </c>
      <c r="V160" s="24">
        <v>0</v>
      </c>
      <c r="W160" s="24">
        <v>0</v>
      </c>
      <c r="X160" s="24">
        <v>0</v>
      </c>
      <c r="Y160" s="24">
        <v>0</v>
      </c>
      <c r="Z160" s="24">
        <v>0</v>
      </c>
      <c r="AA160" s="24">
        <v>0</v>
      </c>
      <c r="AB160" s="12" t="s">
        <v>24</v>
      </c>
      <c r="AC160" s="24">
        <v>0</v>
      </c>
      <c r="AD160" s="24">
        <v>0</v>
      </c>
      <c r="AE160" s="24">
        <v>0</v>
      </c>
      <c r="AF160" s="24">
        <v>0</v>
      </c>
      <c r="AG160" s="24">
        <v>0</v>
      </c>
      <c r="AH160" s="24">
        <v>0</v>
      </c>
      <c r="AI160" s="24">
        <v>0</v>
      </c>
      <c r="AJ160" s="12" t="s">
        <v>24</v>
      </c>
      <c r="AK160" s="11">
        <f t="shared" si="153"/>
        <v>0</v>
      </c>
      <c r="AL160" s="11">
        <f t="shared" si="154"/>
        <v>0</v>
      </c>
      <c r="AM160" s="11">
        <f t="shared" si="155"/>
        <v>0</v>
      </c>
      <c r="AN160" s="11">
        <f t="shared" si="156"/>
        <v>0</v>
      </c>
      <c r="AO160" s="11">
        <f t="shared" si="157"/>
        <v>0</v>
      </c>
      <c r="AP160" s="11">
        <f t="shared" si="158"/>
        <v>0</v>
      </c>
      <c r="AQ160" s="11">
        <f t="shared" si="159"/>
        <v>0</v>
      </c>
      <c r="AR160" s="18">
        <f t="shared" si="171"/>
        <v>0</v>
      </c>
      <c r="AS160" s="18">
        <f t="shared" si="161"/>
        <v>0</v>
      </c>
      <c r="AT160" s="12" t="s">
        <v>24</v>
      </c>
      <c r="AU160" s="11">
        <f t="shared" si="172"/>
        <v>0</v>
      </c>
      <c r="AV160" s="11">
        <f t="shared" si="162"/>
        <v>0</v>
      </c>
      <c r="AW160" s="11">
        <f t="shared" si="163"/>
        <v>0</v>
      </c>
      <c r="AX160" s="11">
        <f t="shared" si="164"/>
        <v>0</v>
      </c>
      <c r="AY160" s="11">
        <f t="shared" si="165"/>
        <v>0</v>
      </c>
      <c r="AZ160" s="11">
        <f t="shared" si="166"/>
        <v>0</v>
      </c>
      <c r="BA160" s="11">
        <f t="shared" si="167"/>
        <v>0</v>
      </c>
      <c r="BB160" s="18">
        <f t="shared" si="168"/>
        <v>0</v>
      </c>
    </row>
    <row r="161" spans="1:54" x14ac:dyDescent="0.25">
      <c r="A161" s="13" t="s">
        <v>25</v>
      </c>
      <c r="B161" s="46"/>
      <c r="C161" s="24">
        <v>0</v>
      </c>
      <c r="D161" s="24">
        <v>0</v>
      </c>
      <c r="E161" s="24">
        <v>0</v>
      </c>
      <c r="F161" s="24">
        <v>0</v>
      </c>
      <c r="G161" s="24">
        <v>0</v>
      </c>
      <c r="H161" s="24">
        <v>0</v>
      </c>
      <c r="I161" s="24">
        <v>0</v>
      </c>
      <c r="J161" s="21">
        <f t="shared" si="146"/>
        <v>0</v>
      </c>
      <c r="K161" s="13" t="s">
        <v>25</v>
      </c>
      <c r="L161" s="11">
        <f t="shared" si="169"/>
        <v>0</v>
      </c>
      <c r="M161" s="11">
        <f t="shared" si="147"/>
        <v>0</v>
      </c>
      <c r="N161" s="11">
        <f t="shared" si="170"/>
        <v>0</v>
      </c>
      <c r="O161" s="11">
        <f t="shared" si="148"/>
        <v>0</v>
      </c>
      <c r="P161" s="11">
        <f t="shared" si="149"/>
        <v>0</v>
      </c>
      <c r="Q161" s="11">
        <f t="shared" si="150"/>
        <v>0</v>
      </c>
      <c r="R161" s="11">
        <f t="shared" si="151"/>
        <v>0</v>
      </c>
      <c r="S161" s="18">
        <f t="shared" si="152"/>
        <v>0</v>
      </c>
      <c r="T161" s="13" t="s">
        <v>25</v>
      </c>
      <c r="U161" s="24">
        <v>0</v>
      </c>
      <c r="V161" s="24">
        <v>0</v>
      </c>
      <c r="W161" s="24">
        <v>0</v>
      </c>
      <c r="X161" s="24">
        <v>0</v>
      </c>
      <c r="Y161" s="24">
        <v>0</v>
      </c>
      <c r="Z161" s="24">
        <v>0</v>
      </c>
      <c r="AA161" s="24">
        <v>0</v>
      </c>
      <c r="AB161" s="13" t="s">
        <v>25</v>
      </c>
      <c r="AC161" s="24">
        <v>0</v>
      </c>
      <c r="AD161" s="24">
        <v>0</v>
      </c>
      <c r="AE161" s="24">
        <v>0</v>
      </c>
      <c r="AF161" s="24">
        <v>0</v>
      </c>
      <c r="AG161" s="24">
        <v>0</v>
      </c>
      <c r="AH161" s="24">
        <v>0</v>
      </c>
      <c r="AI161" s="24">
        <v>0</v>
      </c>
      <c r="AJ161" s="13" t="s">
        <v>25</v>
      </c>
      <c r="AK161" s="11">
        <f t="shared" si="153"/>
        <v>0</v>
      </c>
      <c r="AL161" s="11">
        <f t="shared" si="154"/>
        <v>0</v>
      </c>
      <c r="AM161" s="11">
        <f t="shared" si="155"/>
        <v>0</v>
      </c>
      <c r="AN161" s="11">
        <f t="shared" si="156"/>
        <v>0</v>
      </c>
      <c r="AO161" s="11">
        <f t="shared" si="157"/>
        <v>0</v>
      </c>
      <c r="AP161" s="11">
        <f t="shared" si="158"/>
        <v>0</v>
      </c>
      <c r="AQ161" s="11">
        <f t="shared" si="159"/>
        <v>0</v>
      </c>
      <c r="AR161" s="18">
        <f t="shared" si="171"/>
        <v>0</v>
      </c>
      <c r="AS161" s="18">
        <f t="shared" si="161"/>
        <v>0</v>
      </c>
      <c r="AT161" s="13" t="s">
        <v>25</v>
      </c>
      <c r="AU161" s="11">
        <f t="shared" si="172"/>
        <v>0</v>
      </c>
      <c r="AV161" s="11">
        <f t="shared" si="162"/>
        <v>0</v>
      </c>
      <c r="AW161" s="11">
        <f t="shared" si="163"/>
        <v>0</v>
      </c>
      <c r="AX161" s="11">
        <f t="shared" si="164"/>
        <v>0</v>
      </c>
      <c r="AY161" s="11">
        <f t="shared" si="165"/>
        <v>0</v>
      </c>
      <c r="AZ161" s="11">
        <f t="shared" si="166"/>
        <v>0</v>
      </c>
      <c r="BA161" s="11">
        <f t="shared" si="167"/>
        <v>0</v>
      </c>
      <c r="BB161" s="18">
        <f t="shared" si="168"/>
        <v>0</v>
      </c>
    </row>
    <row r="162" spans="1:54" x14ac:dyDescent="0.25">
      <c r="A162" s="6" t="s">
        <v>26</v>
      </c>
      <c r="B162" s="46"/>
      <c r="C162" s="24">
        <v>1</v>
      </c>
      <c r="D162" s="24">
        <v>0</v>
      </c>
      <c r="E162" s="24">
        <v>0</v>
      </c>
      <c r="F162" s="24">
        <v>0</v>
      </c>
      <c r="G162" s="24">
        <v>0</v>
      </c>
      <c r="H162" s="24">
        <v>0</v>
      </c>
      <c r="I162" s="24">
        <v>0</v>
      </c>
      <c r="J162" s="21">
        <f t="shared" si="146"/>
        <v>1</v>
      </c>
      <c r="K162" s="6" t="s">
        <v>26</v>
      </c>
      <c r="L162" s="11">
        <f t="shared" si="169"/>
        <v>0</v>
      </c>
      <c r="M162" s="11">
        <f t="shared" si="147"/>
        <v>0</v>
      </c>
      <c r="N162" s="11">
        <f t="shared" si="170"/>
        <v>0</v>
      </c>
      <c r="O162" s="11">
        <f t="shared" si="148"/>
        <v>0</v>
      </c>
      <c r="P162" s="11">
        <f t="shared" si="149"/>
        <v>0</v>
      </c>
      <c r="Q162" s="11">
        <f t="shared" si="150"/>
        <v>0</v>
      </c>
      <c r="R162" s="11">
        <f t="shared" si="151"/>
        <v>0</v>
      </c>
      <c r="S162" s="18">
        <f t="shared" si="152"/>
        <v>0</v>
      </c>
      <c r="T162" s="6" t="s">
        <v>26</v>
      </c>
      <c r="U162" s="24">
        <v>0.45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  <c r="AA162" s="24">
        <v>0</v>
      </c>
      <c r="AB162" s="6" t="s">
        <v>26</v>
      </c>
      <c r="AC162" s="24">
        <v>0.45</v>
      </c>
      <c r="AD162" s="24">
        <v>0</v>
      </c>
      <c r="AE162" s="24">
        <v>0</v>
      </c>
      <c r="AF162" s="24">
        <v>0</v>
      </c>
      <c r="AG162" s="24">
        <v>0</v>
      </c>
      <c r="AH162" s="24">
        <v>0</v>
      </c>
      <c r="AI162" s="24">
        <v>0</v>
      </c>
      <c r="AJ162" s="6" t="s">
        <v>26</v>
      </c>
      <c r="AK162" s="11">
        <f t="shared" si="153"/>
        <v>0</v>
      </c>
      <c r="AL162" s="11">
        <f t="shared" si="154"/>
        <v>0</v>
      </c>
      <c r="AM162" s="11">
        <f t="shared" si="155"/>
        <v>0</v>
      </c>
      <c r="AN162" s="11">
        <f t="shared" si="156"/>
        <v>0</v>
      </c>
      <c r="AO162" s="11">
        <f t="shared" si="157"/>
        <v>0</v>
      </c>
      <c r="AP162" s="11">
        <f t="shared" si="158"/>
        <v>0</v>
      </c>
      <c r="AQ162" s="11">
        <f t="shared" si="159"/>
        <v>0</v>
      </c>
      <c r="AR162" s="18">
        <f t="shared" si="171"/>
        <v>0</v>
      </c>
      <c r="AS162" s="18">
        <f t="shared" si="161"/>
        <v>0</v>
      </c>
      <c r="AT162" s="6" t="s">
        <v>26</v>
      </c>
      <c r="AU162" s="11">
        <f t="shared" si="172"/>
        <v>0</v>
      </c>
      <c r="AV162" s="11">
        <f t="shared" si="162"/>
        <v>0</v>
      </c>
      <c r="AW162" s="11">
        <f t="shared" si="163"/>
        <v>0</v>
      </c>
      <c r="AX162" s="11">
        <f t="shared" si="164"/>
        <v>0</v>
      </c>
      <c r="AY162" s="11">
        <f t="shared" si="165"/>
        <v>0</v>
      </c>
      <c r="AZ162" s="11">
        <f t="shared" si="166"/>
        <v>0</v>
      </c>
      <c r="BA162" s="11">
        <f t="shared" si="167"/>
        <v>0</v>
      </c>
      <c r="BB162" s="18">
        <f t="shared" si="168"/>
        <v>0</v>
      </c>
    </row>
    <row r="163" spans="1:54" x14ac:dyDescent="0.25">
      <c r="A163" s="6" t="s">
        <v>27</v>
      </c>
      <c r="B163" s="46"/>
      <c r="C163" s="24">
        <v>0</v>
      </c>
      <c r="D163" s="24">
        <v>0</v>
      </c>
      <c r="E163" s="24">
        <v>1</v>
      </c>
      <c r="F163" s="24">
        <v>0</v>
      </c>
      <c r="G163" s="24">
        <v>0</v>
      </c>
      <c r="H163" s="24">
        <v>0</v>
      </c>
      <c r="I163" s="24">
        <v>0</v>
      </c>
      <c r="J163" s="21">
        <f t="shared" si="146"/>
        <v>1</v>
      </c>
      <c r="K163" s="6" t="s">
        <v>27</v>
      </c>
      <c r="L163" s="11">
        <f t="shared" si="169"/>
        <v>0</v>
      </c>
      <c r="M163" s="11">
        <f t="shared" si="147"/>
        <v>0</v>
      </c>
      <c r="N163" s="11">
        <f t="shared" si="170"/>
        <v>0</v>
      </c>
      <c r="O163" s="11">
        <f t="shared" si="148"/>
        <v>0</v>
      </c>
      <c r="P163" s="11">
        <f t="shared" si="149"/>
        <v>0</v>
      </c>
      <c r="Q163" s="11">
        <f t="shared" si="150"/>
        <v>0</v>
      </c>
      <c r="R163" s="11">
        <f t="shared" si="151"/>
        <v>0</v>
      </c>
      <c r="S163" s="18">
        <f t="shared" si="152"/>
        <v>0</v>
      </c>
      <c r="T163" s="6" t="s">
        <v>27</v>
      </c>
      <c r="U163" s="24">
        <v>0</v>
      </c>
      <c r="V163" s="24">
        <v>0</v>
      </c>
      <c r="W163" s="24">
        <v>0.69999999999999984</v>
      </c>
      <c r="X163" s="24">
        <v>0</v>
      </c>
      <c r="Y163" s="24">
        <v>0</v>
      </c>
      <c r="Z163" s="24">
        <v>0</v>
      </c>
      <c r="AA163" s="24">
        <v>0</v>
      </c>
      <c r="AB163" s="6" t="s">
        <v>27</v>
      </c>
      <c r="AC163" s="24">
        <v>0</v>
      </c>
      <c r="AD163" s="24">
        <v>0</v>
      </c>
      <c r="AE163" s="24">
        <v>0.83799999999999975</v>
      </c>
      <c r="AF163" s="24">
        <v>0</v>
      </c>
      <c r="AG163" s="24">
        <v>0</v>
      </c>
      <c r="AH163" s="24">
        <v>0</v>
      </c>
      <c r="AI163" s="24">
        <v>0</v>
      </c>
      <c r="AJ163" s="6" t="s">
        <v>27</v>
      </c>
      <c r="AK163" s="11">
        <f t="shared" si="153"/>
        <v>0</v>
      </c>
      <c r="AL163" s="11">
        <f t="shared" si="154"/>
        <v>0</v>
      </c>
      <c r="AM163" s="11">
        <f t="shared" si="155"/>
        <v>0</v>
      </c>
      <c r="AN163" s="11">
        <f t="shared" si="156"/>
        <v>0</v>
      </c>
      <c r="AO163" s="11">
        <f t="shared" si="157"/>
        <v>0</v>
      </c>
      <c r="AP163" s="11">
        <f t="shared" si="158"/>
        <v>0</v>
      </c>
      <c r="AQ163" s="11">
        <f t="shared" si="159"/>
        <v>0</v>
      </c>
      <c r="AR163" s="18">
        <f t="shared" si="171"/>
        <v>0</v>
      </c>
      <c r="AS163" s="18">
        <f t="shared" si="161"/>
        <v>0</v>
      </c>
      <c r="AT163" s="6" t="s">
        <v>27</v>
      </c>
      <c r="AU163" s="11">
        <f t="shared" si="172"/>
        <v>0</v>
      </c>
      <c r="AV163" s="11">
        <f t="shared" si="162"/>
        <v>0</v>
      </c>
      <c r="AW163" s="11">
        <f t="shared" si="163"/>
        <v>0</v>
      </c>
      <c r="AX163" s="11">
        <f t="shared" si="164"/>
        <v>0</v>
      </c>
      <c r="AY163" s="11">
        <f t="shared" si="165"/>
        <v>0</v>
      </c>
      <c r="AZ163" s="11">
        <f t="shared" si="166"/>
        <v>0</v>
      </c>
      <c r="BA163" s="11">
        <f t="shared" si="167"/>
        <v>0</v>
      </c>
      <c r="BB163" s="18">
        <f t="shared" si="168"/>
        <v>0</v>
      </c>
    </row>
    <row r="164" spans="1:54" x14ac:dyDescent="0.25">
      <c r="A164" s="6" t="s">
        <v>28</v>
      </c>
      <c r="B164" s="46"/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1">
        <f t="shared" si="146"/>
        <v>0</v>
      </c>
      <c r="K164" s="6" t="s">
        <v>28</v>
      </c>
      <c r="L164" s="11">
        <f t="shared" si="169"/>
        <v>0</v>
      </c>
      <c r="M164" s="11">
        <f t="shared" si="147"/>
        <v>0</v>
      </c>
      <c r="N164" s="11">
        <f t="shared" si="170"/>
        <v>0</v>
      </c>
      <c r="O164" s="11">
        <f t="shared" si="148"/>
        <v>0</v>
      </c>
      <c r="P164" s="11">
        <f t="shared" si="149"/>
        <v>0</v>
      </c>
      <c r="Q164" s="11">
        <f t="shared" si="150"/>
        <v>0</v>
      </c>
      <c r="R164" s="11">
        <f t="shared" si="151"/>
        <v>0</v>
      </c>
      <c r="S164" s="18">
        <f t="shared" si="152"/>
        <v>0</v>
      </c>
      <c r="T164" s="6" t="s">
        <v>28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  <c r="AA164" s="24">
        <v>0</v>
      </c>
      <c r="AB164" s="6" t="s">
        <v>28</v>
      </c>
      <c r="AC164" s="24">
        <v>0</v>
      </c>
      <c r="AD164" s="24">
        <v>0</v>
      </c>
      <c r="AE164" s="24">
        <v>0</v>
      </c>
      <c r="AF164" s="24">
        <v>0</v>
      </c>
      <c r="AG164" s="24">
        <v>0</v>
      </c>
      <c r="AH164" s="24">
        <v>0</v>
      </c>
      <c r="AI164" s="24">
        <v>0</v>
      </c>
      <c r="AJ164" s="6" t="s">
        <v>28</v>
      </c>
      <c r="AK164" s="11">
        <f t="shared" si="153"/>
        <v>0</v>
      </c>
      <c r="AL164" s="11">
        <f t="shared" si="154"/>
        <v>0</v>
      </c>
      <c r="AM164" s="11">
        <f t="shared" si="155"/>
        <v>0</v>
      </c>
      <c r="AN164" s="11">
        <f t="shared" si="156"/>
        <v>0</v>
      </c>
      <c r="AO164" s="11">
        <f t="shared" si="157"/>
        <v>0</v>
      </c>
      <c r="AP164" s="11">
        <f t="shared" si="158"/>
        <v>0</v>
      </c>
      <c r="AQ164" s="11">
        <f t="shared" si="159"/>
        <v>0</v>
      </c>
      <c r="AR164" s="18">
        <f t="shared" si="171"/>
        <v>0</v>
      </c>
      <c r="AS164" s="18">
        <f t="shared" si="161"/>
        <v>0</v>
      </c>
      <c r="AT164" s="6" t="s">
        <v>28</v>
      </c>
      <c r="AU164" s="11">
        <f t="shared" si="172"/>
        <v>0</v>
      </c>
      <c r="AV164" s="11">
        <f t="shared" si="162"/>
        <v>0</v>
      </c>
      <c r="AW164" s="11">
        <f t="shared" si="163"/>
        <v>0</v>
      </c>
      <c r="AX164" s="11">
        <f t="shared" si="164"/>
        <v>0</v>
      </c>
      <c r="AY164" s="11">
        <f t="shared" si="165"/>
        <v>0</v>
      </c>
      <c r="AZ164" s="11">
        <f t="shared" si="166"/>
        <v>0</v>
      </c>
      <c r="BA164" s="11">
        <f t="shared" si="167"/>
        <v>0</v>
      </c>
      <c r="BB164" s="18">
        <f t="shared" si="168"/>
        <v>0</v>
      </c>
    </row>
    <row r="165" spans="1:54" x14ac:dyDescent="0.25">
      <c r="A165" s="6" t="s">
        <v>29</v>
      </c>
      <c r="B165" s="46"/>
      <c r="C165" s="24">
        <v>0</v>
      </c>
      <c r="D165" s="24">
        <v>0</v>
      </c>
      <c r="E165" s="24">
        <v>1</v>
      </c>
      <c r="F165" s="24">
        <v>0</v>
      </c>
      <c r="G165" s="24">
        <v>0</v>
      </c>
      <c r="H165" s="24">
        <v>0</v>
      </c>
      <c r="I165" s="24">
        <v>0</v>
      </c>
      <c r="J165" s="21">
        <f t="shared" si="146"/>
        <v>1</v>
      </c>
      <c r="K165" s="6" t="s">
        <v>29</v>
      </c>
      <c r="L165" s="11">
        <f t="shared" si="169"/>
        <v>0</v>
      </c>
      <c r="M165" s="11">
        <f t="shared" si="147"/>
        <v>0</v>
      </c>
      <c r="N165" s="11">
        <f t="shared" si="170"/>
        <v>0</v>
      </c>
      <c r="O165" s="11">
        <f t="shared" si="148"/>
        <v>0</v>
      </c>
      <c r="P165" s="11">
        <f t="shared" si="149"/>
        <v>0</v>
      </c>
      <c r="Q165" s="11">
        <f t="shared" si="150"/>
        <v>0</v>
      </c>
      <c r="R165" s="11">
        <f t="shared" si="151"/>
        <v>0</v>
      </c>
      <c r="S165" s="18">
        <f t="shared" si="152"/>
        <v>0</v>
      </c>
      <c r="T165" s="6" t="s">
        <v>29</v>
      </c>
      <c r="U165" s="24">
        <v>0</v>
      </c>
      <c r="V165" s="24">
        <v>0</v>
      </c>
      <c r="W165" s="24">
        <v>0.70546246525219536</v>
      </c>
      <c r="X165" s="24">
        <v>0</v>
      </c>
      <c r="Y165" s="24">
        <v>0</v>
      </c>
      <c r="Z165" s="24">
        <v>0</v>
      </c>
      <c r="AA165" s="24">
        <v>0</v>
      </c>
      <c r="AB165" s="6" t="s">
        <v>29</v>
      </c>
      <c r="AC165" s="24">
        <v>0</v>
      </c>
      <c r="AD165" s="24">
        <v>0</v>
      </c>
      <c r="AE165" s="24">
        <v>0.83762819812559697</v>
      </c>
      <c r="AF165" s="24">
        <v>0</v>
      </c>
      <c r="AG165" s="24">
        <v>0</v>
      </c>
      <c r="AH165" s="24">
        <v>0</v>
      </c>
      <c r="AI165" s="24">
        <v>0</v>
      </c>
      <c r="AJ165" s="6" t="s">
        <v>29</v>
      </c>
      <c r="AK165" s="11">
        <f t="shared" si="153"/>
        <v>0</v>
      </c>
      <c r="AL165" s="11">
        <f t="shared" si="154"/>
        <v>0</v>
      </c>
      <c r="AM165" s="11">
        <f t="shared" si="155"/>
        <v>0</v>
      </c>
      <c r="AN165" s="11">
        <f t="shared" si="156"/>
        <v>0</v>
      </c>
      <c r="AO165" s="11">
        <f t="shared" si="157"/>
        <v>0</v>
      </c>
      <c r="AP165" s="11">
        <f t="shared" si="158"/>
        <v>0</v>
      </c>
      <c r="AQ165" s="11">
        <f t="shared" si="159"/>
        <v>0</v>
      </c>
      <c r="AR165" s="18">
        <f t="shared" si="171"/>
        <v>0</v>
      </c>
      <c r="AS165" s="18">
        <f t="shared" si="161"/>
        <v>0</v>
      </c>
      <c r="AT165" s="6" t="s">
        <v>29</v>
      </c>
      <c r="AU165" s="11">
        <f t="shared" si="172"/>
        <v>0</v>
      </c>
      <c r="AV165" s="11">
        <f t="shared" si="162"/>
        <v>0</v>
      </c>
      <c r="AW165" s="11">
        <f t="shared" si="163"/>
        <v>0</v>
      </c>
      <c r="AX165" s="11">
        <f t="shared" si="164"/>
        <v>0</v>
      </c>
      <c r="AY165" s="11">
        <f t="shared" si="165"/>
        <v>0</v>
      </c>
      <c r="AZ165" s="11">
        <f t="shared" si="166"/>
        <v>0</v>
      </c>
      <c r="BA165" s="11">
        <f t="shared" si="167"/>
        <v>0</v>
      </c>
      <c r="BB165" s="18">
        <f t="shared" si="168"/>
        <v>0</v>
      </c>
    </row>
    <row r="166" spans="1:54" x14ac:dyDescent="0.25">
      <c r="A166" s="6" t="s">
        <v>30</v>
      </c>
      <c r="B166" s="46"/>
      <c r="C166" s="24">
        <v>0</v>
      </c>
      <c r="D166" s="24">
        <v>0</v>
      </c>
      <c r="E166" s="24">
        <v>0</v>
      </c>
      <c r="F166" s="24">
        <v>0</v>
      </c>
      <c r="G166" s="24">
        <v>0</v>
      </c>
      <c r="H166" s="24">
        <v>0</v>
      </c>
      <c r="I166" s="24">
        <v>0</v>
      </c>
      <c r="J166" s="21">
        <f t="shared" si="146"/>
        <v>0</v>
      </c>
      <c r="K166" s="6" t="s">
        <v>30</v>
      </c>
      <c r="L166" s="11">
        <f t="shared" si="169"/>
        <v>0</v>
      </c>
      <c r="M166" s="11">
        <f t="shared" si="147"/>
        <v>0</v>
      </c>
      <c r="N166" s="11">
        <f t="shared" si="170"/>
        <v>0</v>
      </c>
      <c r="O166" s="11">
        <f t="shared" si="148"/>
        <v>0</v>
      </c>
      <c r="P166" s="11">
        <f t="shared" si="149"/>
        <v>0</v>
      </c>
      <c r="Q166" s="11">
        <f t="shared" si="150"/>
        <v>0</v>
      </c>
      <c r="R166" s="11">
        <f t="shared" si="151"/>
        <v>0</v>
      </c>
      <c r="S166" s="18">
        <f t="shared" si="152"/>
        <v>0</v>
      </c>
      <c r="T166" s="6" t="s">
        <v>30</v>
      </c>
      <c r="U166" s="24">
        <v>0</v>
      </c>
      <c r="V166" s="24">
        <v>0</v>
      </c>
      <c r="W166" s="24">
        <v>0</v>
      </c>
      <c r="X166" s="24">
        <v>0</v>
      </c>
      <c r="Y166" s="24">
        <v>0</v>
      </c>
      <c r="Z166" s="24">
        <v>0</v>
      </c>
      <c r="AA166" s="24">
        <v>0</v>
      </c>
      <c r="AB166" s="6" t="s">
        <v>30</v>
      </c>
      <c r="AC166" s="24">
        <v>0</v>
      </c>
      <c r="AD166" s="24">
        <v>0</v>
      </c>
      <c r="AE166" s="24">
        <v>0</v>
      </c>
      <c r="AF166" s="24">
        <v>0</v>
      </c>
      <c r="AG166" s="24">
        <v>0</v>
      </c>
      <c r="AH166" s="24">
        <v>0</v>
      </c>
      <c r="AI166" s="24">
        <v>0</v>
      </c>
      <c r="AJ166" s="6" t="s">
        <v>30</v>
      </c>
      <c r="AK166" s="11">
        <f t="shared" si="153"/>
        <v>0</v>
      </c>
      <c r="AL166" s="11">
        <f t="shared" si="154"/>
        <v>0</v>
      </c>
      <c r="AM166" s="11">
        <f t="shared" si="155"/>
        <v>0</v>
      </c>
      <c r="AN166" s="11">
        <f t="shared" si="156"/>
        <v>0</v>
      </c>
      <c r="AO166" s="11">
        <f t="shared" si="157"/>
        <v>0</v>
      </c>
      <c r="AP166" s="11">
        <f t="shared" si="158"/>
        <v>0</v>
      </c>
      <c r="AQ166" s="11">
        <f t="shared" si="159"/>
        <v>0</v>
      </c>
      <c r="AR166" s="18">
        <f t="shared" si="171"/>
        <v>0</v>
      </c>
      <c r="AS166" s="18">
        <f t="shared" si="161"/>
        <v>0</v>
      </c>
      <c r="AT166" s="6" t="s">
        <v>30</v>
      </c>
      <c r="AU166" s="11">
        <f t="shared" si="172"/>
        <v>0</v>
      </c>
      <c r="AV166" s="11">
        <f t="shared" si="162"/>
        <v>0</v>
      </c>
      <c r="AW166" s="11">
        <f t="shared" si="163"/>
        <v>0</v>
      </c>
      <c r="AX166" s="11">
        <f t="shared" si="164"/>
        <v>0</v>
      </c>
      <c r="AY166" s="11">
        <f t="shared" si="165"/>
        <v>0</v>
      </c>
      <c r="AZ166" s="11">
        <f t="shared" si="166"/>
        <v>0</v>
      </c>
      <c r="BA166" s="11">
        <f t="shared" si="167"/>
        <v>0</v>
      </c>
      <c r="BB166" s="18">
        <f t="shared" si="168"/>
        <v>0</v>
      </c>
    </row>
    <row r="167" spans="1:54" x14ac:dyDescent="0.25">
      <c r="A167" s="6" t="s">
        <v>31</v>
      </c>
      <c r="B167" s="46"/>
      <c r="C167" s="24">
        <v>0</v>
      </c>
      <c r="D167" s="24">
        <v>0</v>
      </c>
      <c r="E167" s="24">
        <v>1</v>
      </c>
      <c r="F167" s="24">
        <v>0</v>
      </c>
      <c r="G167" s="24">
        <v>0</v>
      </c>
      <c r="H167" s="24">
        <v>0</v>
      </c>
      <c r="I167" s="24">
        <v>0</v>
      </c>
      <c r="J167" s="21">
        <f t="shared" si="146"/>
        <v>1</v>
      </c>
      <c r="K167" s="6" t="s">
        <v>31</v>
      </c>
      <c r="L167" s="11">
        <f t="shared" si="169"/>
        <v>0</v>
      </c>
      <c r="M167" s="11">
        <f t="shared" si="147"/>
        <v>0</v>
      </c>
      <c r="N167" s="11">
        <f t="shared" si="170"/>
        <v>0</v>
      </c>
      <c r="O167" s="11">
        <f t="shared" si="148"/>
        <v>0</v>
      </c>
      <c r="P167" s="11">
        <f t="shared" si="149"/>
        <v>0</v>
      </c>
      <c r="Q167" s="11">
        <f t="shared" si="150"/>
        <v>0</v>
      </c>
      <c r="R167" s="11">
        <f t="shared" si="151"/>
        <v>0</v>
      </c>
      <c r="S167" s="18">
        <f t="shared" si="152"/>
        <v>0</v>
      </c>
      <c r="T167" s="6" t="s">
        <v>31</v>
      </c>
      <c r="U167" s="24">
        <v>0</v>
      </c>
      <c r="V167" s="24">
        <v>0</v>
      </c>
      <c r="W167" s="24">
        <v>0.7</v>
      </c>
      <c r="X167" s="24">
        <v>0</v>
      </c>
      <c r="Y167" s="24">
        <v>0</v>
      </c>
      <c r="Z167" s="24">
        <v>0</v>
      </c>
      <c r="AA167" s="24">
        <v>0</v>
      </c>
      <c r="AB167" s="6" t="s">
        <v>31</v>
      </c>
      <c r="AC167" s="24">
        <v>0</v>
      </c>
      <c r="AD167" s="24">
        <v>0</v>
      </c>
      <c r="AE167" s="24">
        <v>0.83799999999999997</v>
      </c>
      <c r="AF167" s="24">
        <v>0</v>
      </c>
      <c r="AG167" s="24">
        <v>0</v>
      </c>
      <c r="AH167" s="24">
        <v>0</v>
      </c>
      <c r="AI167" s="24">
        <v>0</v>
      </c>
      <c r="AJ167" s="6" t="s">
        <v>31</v>
      </c>
      <c r="AK167" s="11">
        <f t="shared" si="153"/>
        <v>0</v>
      </c>
      <c r="AL167" s="11">
        <f t="shared" si="154"/>
        <v>0</v>
      </c>
      <c r="AM167" s="11">
        <f t="shared" si="155"/>
        <v>0</v>
      </c>
      <c r="AN167" s="11">
        <f t="shared" si="156"/>
        <v>0</v>
      </c>
      <c r="AO167" s="11">
        <f t="shared" si="157"/>
        <v>0</v>
      </c>
      <c r="AP167" s="11">
        <f t="shared" si="158"/>
        <v>0</v>
      </c>
      <c r="AQ167" s="11">
        <f t="shared" si="159"/>
        <v>0</v>
      </c>
      <c r="AR167" s="18">
        <f t="shared" si="171"/>
        <v>0</v>
      </c>
      <c r="AS167" s="18">
        <f t="shared" si="161"/>
        <v>0</v>
      </c>
      <c r="AT167" s="6" t="s">
        <v>31</v>
      </c>
      <c r="AU167" s="11">
        <f t="shared" si="172"/>
        <v>0</v>
      </c>
      <c r="AV167" s="11">
        <f t="shared" si="162"/>
        <v>0</v>
      </c>
      <c r="AW167" s="11">
        <f t="shared" si="163"/>
        <v>0</v>
      </c>
      <c r="AX167" s="11">
        <f t="shared" si="164"/>
        <v>0</v>
      </c>
      <c r="AY167" s="11">
        <f t="shared" si="165"/>
        <v>0</v>
      </c>
      <c r="AZ167" s="11">
        <f t="shared" si="166"/>
        <v>0</v>
      </c>
      <c r="BA167" s="11">
        <f t="shared" si="167"/>
        <v>0</v>
      </c>
      <c r="BB167" s="18">
        <f t="shared" si="168"/>
        <v>0</v>
      </c>
    </row>
    <row r="168" spans="1:54" x14ac:dyDescent="0.25">
      <c r="A168" s="6" t="s">
        <v>32</v>
      </c>
      <c r="B168" s="46"/>
      <c r="C168" s="24">
        <v>0</v>
      </c>
      <c r="D168" s="24">
        <v>0</v>
      </c>
      <c r="E168" s="24">
        <v>1</v>
      </c>
      <c r="F168" s="24">
        <v>0</v>
      </c>
      <c r="G168" s="24">
        <v>0</v>
      </c>
      <c r="H168" s="24">
        <v>0</v>
      </c>
      <c r="I168" s="24">
        <v>0</v>
      </c>
      <c r="J168" s="21">
        <f t="shared" si="146"/>
        <v>1</v>
      </c>
      <c r="K168" s="6" t="s">
        <v>32</v>
      </c>
      <c r="L168" s="11">
        <f t="shared" si="169"/>
        <v>0</v>
      </c>
      <c r="M168" s="11">
        <f t="shared" si="147"/>
        <v>0</v>
      </c>
      <c r="N168" s="11">
        <f t="shared" si="170"/>
        <v>0</v>
      </c>
      <c r="O168" s="11">
        <f t="shared" si="148"/>
        <v>0</v>
      </c>
      <c r="P168" s="11">
        <f t="shared" si="149"/>
        <v>0</v>
      </c>
      <c r="Q168" s="11">
        <f t="shared" si="150"/>
        <v>0</v>
      </c>
      <c r="R168" s="11">
        <f t="shared" si="151"/>
        <v>0</v>
      </c>
      <c r="S168" s="18">
        <f t="shared" si="152"/>
        <v>0</v>
      </c>
      <c r="T168" s="6" t="s">
        <v>32</v>
      </c>
      <c r="U168" s="24">
        <v>0</v>
      </c>
      <c r="V168" s="24">
        <v>0</v>
      </c>
      <c r="W168" s="24">
        <v>0.76000000000000012</v>
      </c>
      <c r="X168" s="24">
        <v>0</v>
      </c>
      <c r="Y168" s="24">
        <v>0</v>
      </c>
      <c r="Z168" s="24">
        <v>0</v>
      </c>
      <c r="AA168" s="24">
        <v>0</v>
      </c>
      <c r="AB168" s="6" t="s">
        <v>32</v>
      </c>
      <c r="AC168" s="24">
        <v>0</v>
      </c>
      <c r="AD168" s="24">
        <v>0</v>
      </c>
      <c r="AE168" s="24">
        <v>0.80600000000000016</v>
      </c>
      <c r="AF168" s="24">
        <v>0</v>
      </c>
      <c r="AG168" s="24">
        <v>0</v>
      </c>
      <c r="AH168" s="24">
        <v>0</v>
      </c>
      <c r="AI168" s="24">
        <v>0</v>
      </c>
      <c r="AJ168" s="6" t="s">
        <v>32</v>
      </c>
      <c r="AK168" s="11">
        <f t="shared" si="153"/>
        <v>0</v>
      </c>
      <c r="AL168" s="11">
        <f t="shared" si="154"/>
        <v>0</v>
      </c>
      <c r="AM168" s="11">
        <f t="shared" si="155"/>
        <v>0</v>
      </c>
      <c r="AN168" s="11">
        <f t="shared" si="156"/>
        <v>0</v>
      </c>
      <c r="AO168" s="11">
        <f t="shared" si="157"/>
        <v>0</v>
      </c>
      <c r="AP168" s="11">
        <f t="shared" si="158"/>
        <v>0</v>
      </c>
      <c r="AQ168" s="11">
        <f t="shared" si="159"/>
        <v>0</v>
      </c>
      <c r="AR168" s="18">
        <f t="shared" si="171"/>
        <v>0</v>
      </c>
      <c r="AS168" s="18">
        <f t="shared" si="161"/>
        <v>0</v>
      </c>
      <c r="AT168" s="6" t="s">
        <v>32</v>
      </c>
      <c r="AU168" s="11">
        <f t="shared" si="172"/>
        <v>0</v>
      </c>
      <c r="AV168" s="11">
        <f t="shared" si="162"/>
        <v>0</v>
      </c>
      <c r="AW168" s="11">
        <f t="shared" si="163"/>
        <v>0</v>
      </c>
      <c r="AX168" s="11">
        <f t="shared" si="164"/>
        <v>0</v>
      </c>
      <c r="AY168" s="11">
        <f t="shared" si="165"/>
        <v>0</v>
      </c>
      <c r="AZ168" s="11">
        <f t="shared" si="166"/>
        <v>0</v>
      </c>
      <c r="BA168" s="11">
        <f t="shared" si="167"/>
        <v>0</v>
      </c>
      <c r="BB168" s="18">
        <f t="shared" si="168"/>
        <v>0</v>
      </c>
    </row>
    <row r="169" spans="1:54" x14ac:dyDescent="0.25">
      <c r="A169" s="6" t="s">
        <v>33</v>
      </c>
      <c r="B169" s="46"/>
      <c r="C169" s="24">
        <v>0.72712372523294244</v>
      </c>
      <c r="D169" s="24">
        <v>0</v>
      </c>
      <c r="E169" s="24">
        <v>0.26787627476705755</v>
      </c>
      <c r="F169" s="24">
        <v>0</v>
      </c>
      <c r="G169" s="24">
        <v>5.000000000000001E-3</v>
      </c>
      <c r="H169" s="24">
        <v>0</v>
      </c>
      <c r="I169" s="24">
        <v>0</v>
      </c>
      <c r="J169" s="21">
        <f t="shared" si="146"/>
        <v>1</v>
      </c>
      <c r="K169" s="6" t="s">
        <v>33</v>
      </c>
      <c r="L169" s="11">
        <f>C169*$B169</f>
        <v>0</v>
      </c>
      <c r="M169" s="11">
        <f>D169*$B169</f>
        <v>0</v>
      </c>
      <c r="N169" s="11">
        <f>E169*$B169</f>
        <v>0</v>
      </c>
      <c r="O169" s="11">
        <f>F169*$B169</f>
        <v>0</v>
      </c>
      <c r="P169" s="11">
        <f t="shared" si="149"/>
        <v>0</v>
      </c>
      <c r="Q169" s="11">
        <f t="shared" si="150"/>
        <v>0</v>
      </c>
      <c r="R169" s="11">
        <f t="shared" si="151"/>
        <v>0</v>
      </c>
      <c r="S169" s="18">
        <f t="shared" si="152"/>
        <v>0</v>
      </c>
      <c r="T169" s="6" t="s">
        <v>33</v>
      </c>
      <c r="U169" s="24">
        <v>0.95499999999999996</v>
      </c>
      <c r="V169" s="24">
        <v>0</v>
      </c>
      <c r="W169" s="24">
        <v>0.6</v>
      </c>
      <c r="X169" s="24">
        <v>0</v>
      </c>
      <c r="Y169" s="24">
        <v>0.65700000000000003</v>
      </c>
      <c r="Z169" s="24">
        <v>0</v>
      </c>
      <c r="AA169" s="24">
        <v>0</v>
      </c>
      <c r="AB169" s="6" t="s">
        <v>33</v>
      </c>
      <c r="AC169" s="24">
        <v>0.97</v>
      </c>
      <c r="AD169" s="24">
        <v>0</v>
      </c>
      <c r="AE169" s="24">
        <v>0.7</v>
      </c>
      <c r="AF169" s="24">
        <v>0</v>
      </c>
      <c r="AG169" s="24">
        <v>0.85</v>
      </c>
      <c r="AH169" s="24">
        <v>0</v>
      </c>
      <c r="AI169" s="24">
        <v>0</v>
      </c>
      <c r="AJ169" s="6" t="s">
        <v>33</v>
      </c>
      <c r="AK169" s="11">
        <f t="shared" si="153"/>
        <v>0</v>
      </c>
      <c r="AL169" s="11">
        <f t="shared" si="154"/>
        <v>0</v>
      </c>
      <c r="AM169" s="11">
        <f t="shared" si="155"/>
        <v>0</v>
      </c>
      <c r="AN169" s="11">
        <f t="shared" si="156"/>
        <v>0</v>
      </c>
      <c r="AO169" s="11">
        <f t="shared" si="157"/>
        <v>0</v>
      </c>
      <c r="AP169" s="11">
        <f t="shared" si="158"/>
        <v>0</v>
      </c>
      <c r="AQ169" s="11">
        <f t="shared" si="159"/>
        <v>0</v>
      </c>
      <c r="AR169" s="18">
        <f t="shared" si="171"/>
        <v>0</v>
      </c>
      <c r="AS169" s="18">
        <f t="shared" si="161"/>
        <v>0</v>
      </c>
      <c r="AT169" s="6" t="s">
        <v>33</v>
      </c>
      <c r="AU169" s="11">
        <f t="shared" si="172"/>
        <v>0</v>
      </c>
      <c r="AV169" s="11">
        <f t="shared" si="162"/>
        <v>0</v>
      </c>
      <c r="AW169" s="11">
        <f t="shared" si="163"/>
        <v>0</v>
      </c>
      <c r="AX169" s="11">
        <f t="shared" si="164"/>
        <v>0</v>
      </c>
      <c r="AY169" s="11">
        <f t="shared" si="165"/>
        <v>0</v>
      </c>
      <c r="AZ169" s="11">
        <f t="shared" si="166"/>
        <v>0</v>
      </c>
      <c r="BA169" s="11">
        <f t="shared" si="167"/>
        <v>0</v>
      </c>
      <c r="BB169" s="18">
        <f t="shared" si="168"/>
        <v>0</v>
      </c>
    </row>
    <row r="170" spans="1:54" x14ac:dyDescent="0.25">
      <c r="A170" s="6" t="s">
        <v>34</v>
      </c>
      <c r="B170" s="46"/>
      <c r="C170" s="24">
        <v>0</v>
      </c>
      <c r="D170" s="24">
        <v>0</v>
      </c>
      <c r="E170" s="24">
        <v>1</v>
      </c>
      <c r="F170" s="24">
        <v>0</v>
      </c>
      <c r="G170" s="24">
        <v>0</v>
      </c>
      <c r="H170" s="24">
        <v>0</v>
      </c>
      <c r="I170" s="24">
        <v>0</v>
      </c>
      <c r="J170" s="21">
        <f t="shared" si="146"/>
        <v>1</v>
      </c>
      <c r="K170" s="6" t="s">
        <v>34</v>
      </c>
      <c r="L170" s="11">
        <f t="shared" ref="L170:L173" si="173">C170*$B170</f>
        <v>0</v>
      </c>
      <c r="M170" s="11">
        <f t="shared" ref="M170:M171" si="174">D170*$B170</f>
        <v>0</v>
      </c>
      <c r="N170" s="11">
        <f t="shared" ref="N170:N173" si="175">E170*$B170</f>
        <v>0</v>
      </c>
      <c r="O170" s="11">
        <f t="shared" ref="O170:O173" si="176">F170*$B170</f>
        <v>0</v>
      </c>
      <c r="P170" s="11">
        <f t="shared" si="149"/>
        <v>0</v>
      </c>
      <c r="Q170" s="11">
        <f t="shared" si="150"/>
        <v>0</v>
      </c>
      <c r="R170" s="11">
        <f t="shared" si="151"/>
        <v>0</v>
      </c>
      <c r="S170" s="18">
        <f>SUM(L170:R170)</f>
        <v>0</v>
      </c>
      <c r="T170" s="6" t="s">
        <v>34</v>
      </c>
      <c r="U170" s="24">
        <v>0</v>
      </c>
      <c r="V170" s="24">
        <v>0</v>
      </c>
      <c r="W170" s="24">
        <v>0.76</v>
      </c>
      <c r="X170" s="24">
        <v>0</v>
      </c>
      <c r="Y170" s="24">
        <v>0</v>
      </c>
      <c r="Z170" s="24">
        <v>0</v>
      </c>
      <c r="AA170" s="24">
        <v>0</v>
      </c>
      <c r="AB170" s="6" t="s">
        <v>34</v>
      </c>
      <c r="AC170" s="24">
        <v>0</v>
      </c>
      <c r="AD170" s="24">
        <v>0</v>
      </c>
      <c r="AE170" s="24">
        <v>0.80576258293910819</v>
      </c>
      <c r="AF170" s="24">
        <v>0</v>
      </c>
      <c r="AG170" s="24">
        <v>0</v>
      </c>
      <c r="AH170" s="24">
        <v>0</v>
      </c>
      <c r="AI170" s="24">
        <v>0</v>
      </c>
      <c r="AJ170" s="6" t="s">
        <v>34</v>
      </c>
      <c r="AK170" s="11">
        <f t="shared" si="153"/>
        <v>0</v>
      </c>
      <c r="AL170" s="11">
        <f t="shared" si="154"/>
        <v>0</v>
      </c>
      <c r="AM170" s="11">
        <f t="shared" si="155"/>
        <v>0</v>
      </c>
      <c r="AN170" s="11">
        <f t="shared" si="156"/>
        <v>0</v>
      </c>
      <c r="AO170" s="11">
        <f t="shared" si="157"/>
        <v>0</v>
      </c>
      <c r="AP170" s="11">
        <f t="shared" si="158"/>
        <v>0</v>
      </c>
      <c r="AQ170" s="11">
        <f t="shared" si="159"/>
        <v>0</v>
      </c>
      <c r="AR170" s="18">
        <f t="shared" si="171"/>
        <v>0</v>
      </c>
      <c r="AS170" s="18">
        <f t="shared" si="161"/>
        <v>0</v>
      </c>
      <c r="AT170" s="6" t="s">
        <v>34</v>
      </c>
      <c r="AU170" s="11">
        <f t="shared" si="172"/>
        <v>0</v>
      </c>
      <c r="AV170" s="11">
        <f t="shared" si="162"/>
        <v>0</v>
      </c>
      <c r="AW170" s="11">
        <f t="shared" si="163"/>
        <v>0</v>
      </c>
      <c r="AX170" s="11">
        <f t="shared" si="164"/>
        <v>0</v>
      </c>
      <c r="AY170" s="11">
        <f t="shared" si="165"/>
        <v>0</v>
      </c>
      <c r="AZ170" s="11">
        <f t="shared" si="166"/>
        <v>0</v>
      </c>
      <c r="BA170" s="11">
        <f t="shared" si="167"/>
        <v>0</v>
      </c>
      <c r="BB170" s="18">
        <f t="shared" si="168"/>
        <v>0</v>
      </c>
    </row>
    <row r="171" spans="1:54" x14ac:dyDescent="0.25">
      <c r="A171" s="6" t="s">
        <v>35</v>
      </c>
      <c r="B171" s="46"/>
      <c r="C171" s="24">
        <v>0</v>
      </c>
      <c r="D171" s="24">
        <v>0</v>
      </c>
      <c r="E171" s="24">
        <v>0</v>
      </c>
      <c r="F171" s="24">
        <v>0</v>
      </c>
      <c r="G171" s="24">
        <v>0</v>
      </c>
      <c r="H171" s="24">
        <v>0</v>
      </c>
      <c r="I171" s="24">
        <v>0</v>
      </c>
      <c r="J171" s="21">
        <f t="shared" si="146"/>
        <v>0</v>
      </c>
      <c r="K171" s="6" t="s">
        <v>35</v>
      </c>
      <c r="L171" s="11">
        <f t="shared" si="173"/>
        <v>0</v>
      </c>
      <c r="M171" s="11">
        <f t="shared" si="174"/>
        <v>0</v>
      </c>
      <c r="N171" s="11">
        <f t="shared" si="175"/>
        <v>0</v>
      </c>
      <c r="O171" s="11">
        <f t="shared" si="176"/>
        <v>0</v>
      </c>
      <c r="P171" s="11">
        <f t="shared" si="149"/>
        <v>0</v>
      </c>
      <c r="Q171" s="11">
        <f t="shared" si="150"/>
        <v>0</v>
      </c>
      <c r="R171" s="11">
        <f t="shared" si="151"/>
        <v>0</v>
      </c>
      <c r="S171" s="18">
        <f>SUM(L171:R171)</f>
        <v>0</v>
      </c>
      <c r="T171" s="6" t="s">
        <v>35</v>
      </c>
      <c r="U171" s="24">
        <v>0</v>
      </c>
      <c r="V171" s="24">
        <v>0</v>
      </c>
      <c r="W171" s="24">
        <v>0</v>
      </c>
      <c r="X171" s="24">
        <v>0</v>
      </c>
      <c r="Y171" s="24">
        <v>0</v>
      </c>
      <c r="Z171" s="24">
        <v>0</v>
      </c>
      <c r="AA171" s="24">
        <v>0</v>
      </c>
      <c r="AB171" s="6" t="s">
        <v>35</v>
      </c>
      <c r="AC171" s="24">
        <v>0</v>
      </c>
      <c r="AD171" s="24">
        <v>0</v>
      </c>
      <c r="AE171" s="24">
        <v>0</v>
      </c>
      <c r="AF171" s="24">
        <v>0</v>
      </c>
      <c r="AG171" s="24">
        <v>0</v>
      </c>
      <c r="AH171" s="24">
        <v>0</v>
      </c>
      <c r="AI171" s="24">
        <v>0</v>
      </c>
      <c r="AJ171" s="6" t="s">
        <v>35</v>
      </c>
      <c r="AK171" s="11">
        <f t="shared" si="153"/>
        <v>0</v>
      </c>
      <c r="AL171" s="11">
        <f t="shared" si="154"/>
        <v>0</v>
      </c>
      <c r="AM171" s="11">
        <f t="shared" si="155"/>
        <v>0</v>
      </c>
      <c r="AN171" s="11">
        <f t="shared" si="156"/>
        <v>0</v>
      </c>
      <c r="AO171" s="11">
        <f t="shared" si="157"/>
        <v>0</v>
      </c>
      <c r="AP171" s="11">
        <f t="shared" si="158"/>
        <v>0</v>
      </c>
      <c r="AQ171" s="11">
        <f t="shared" si="159"/>
        <v>0</v>
      </c>
      <c r="AR171" s="18">
        <f t="shared" si="171"/>
        <v>0</v>
      </c>
      <c r="AS171" s="18">
        <f t="shared" si="161"/>
        <v>0</v>
      </c>
      <c r="AT171" s="6" t="s">
        <v>35</v>
      </c>
      <c r="AU171" s="11">
        <f t="shared" si="172"/>
        <v>0</v>
      </c>
      <c r="AV171" s="11">
        <f t="shared" si="162"/>
        <v>0</v>
      </c>
      <c r="AW171" s="11">
        <f t="shared" si="163"/>
        <v>0</v>
      </c>
      <c r="AX171" s="11">
        <f t="shared" si="164"/>
        <v>0</v>
      </c>
      <c r="AY171" s="11">
        <f t="shared" si="165"/>
        <v>0</v>
      </c>
      <c r="AZ171" s="11">
        <f t="shared" si="166"/>
        <v>0</v>
      </c>
      <c r="BA171" s="11">
        <f t="shared" si="167"/>
        <v>0</v>
      </c>
      <c r="BB171" s="18">
        <f t="shared" si="168"/>
        <v>0</v>
      </c>
    </row>
    <row r="172" spans="1:54" x14ac:dyDescent="0.25">
      <c r="A172" s="6" t="s">
        <v>36</v>
      </c>
      <c r="B172" s="46"/>
      <c r="C172" s="24">
        <v>0</v>
      </c>
      <c r="D172" s="24">
        <v>0</v>
      </c>
      <c r="E172" s="24">
        <v>1</v>
      </c>
      <c r="F172" s="24">
        <v>0</v>
      </c>
      <c r="G172" s="24">
        <v>0</v>
      </c>
      <c r="H172" s="24">
        <v>0</v>
      </c>
      <c r="I172" s="24">
        <v>0</v>
      </c>
      <c r="J172" s="21">
        <f t="shared" si="146"/>
        <v>1</v>
      </c>
      <c r="K172" s="6" t="s">
        <v>36</v>
      </c>
      <c r="L172" s="11">
        <f t="shared" si="173"/>
        <v>0</v>
      </c>
      <c r="M172" s="11">
        <f>D172*$B172</f>
        <v>0</v>
      </c>
      <c r="N172" s="11">
        <f t="shared" si="175"/>
        <v>0</v>
      </c>
      <c r="O172" s="11">
        <f t="shared" si="176"/>
        <v>0</v>
      </c>
      <c r="P172" s="11">
        <f t="shared" si="149"/>
        <v>0</v>
      </c>
      <c r="Q172" s="11">
        <f t="shared" si="150"/>
        <v>0</v>
      </c>
      <c r="R172" s="11">
        <f t="shared" si="151"/>
        <v>0</v>
      </c>
      <c r="S172" s="18">
        <f>SUM(L172:R172)</f>
        <v>0</v>
      </c>
      <c r="T172" s="6" t="s">
        <v>36</v>
      </c>
      <c r="U172" s="24">
        <v>0</v>
      </c>
      <c r="V172" s="24">
        <v>0</v>
      </c>
      <c r="W172" s="24">
        <v>0.7</v>
      </c>
      <c r="X172" s="24">
        <v>0</v>
      </c>
      <c r="Y172" s="24">
        <v>0</v>
      </c>
      <c r="Z172" s="24">
        <v>0</v>
      </c>
      <c r="AA172" s="24">
        <v>0</v>
      </c>
      <c r="AB172" s="6" t="s">
        <v>36</v>
      </c>
      <c r="AC172" s="24">
        <v>0</v>
      </c>
      <c r="AD172" s="24">
        <v>0</v>
      </c>
      <c r="AE172" s="24">
        <v>0.83799999999999997</v>
      </c>
      <c r="AF172" s="24">
        <v>0</v>
      </c>
      <c r="AG172" s="24">
        <v>0</v>
      </c>
      <c r="AH172" s="24">
        <v>0</v>
      </c>
      <c r="AI172" s="24">
        <v>0</v>
      </c>
      <c r="AJ172" s="6" t="s">
        <v>36</v>
      </c>
      <c r="AK172" s="11">
        <f t="shared" si="153"/>
        <v>0</v>
      </c>
      <c r="AL172" s="11">
        <f t="shared" si="154"/>
        <v>0</v>
      </c>
      <c r="AM172" s="11">
        <f t="shared" si="155"/>
        <v>0</v>
      </c>
      <c r="AN172" s="11">
        <f t="shared" si="156"/>
        <v>0</v>
      </c>
      <c r="AO172" s="11">
        <f t="shared" si="157"/>
        <v>0</v>
      </c>
      <c r="AP172" s="11">
        <f t="shared" si="158"/>
        <v>0</v>
      </c>
      <c r="AQ172" s="11">
        <f t="shared" si="159"/>
        <v>0</v>
      </c>
      <c r="AR172" s="18">
        <f t="shared" si="171"/>
        <v>0</v>
      </c>
      <c r="AS172" s="18">
        <f t="shared" si="161"/>
        <v>0</v>
      </c>
      <c r="AT172" s="6" t="s">
        <v>36</v>
      </c>
      <c r="AU172" s="11">
        <f t="shared" si="172"/>
        <v>0</v>
      </c>
      <c r="AV172" s="11">
        <f t="shared" si="162"/>
        <v>0</v>
      </c>
      <c r="AW172" s="11">
        <f t="shared" si="163"/>
        <v>0</v>
      </c>
      <c r="AX172" s="11">
        <f t="shared" si="164"/>
        <v>0</v>
      </c>
      <c r="AY172" s="11">
        <f t="shared" si="165"/>
        <v>0</v>
      </c>
      <c r="AZ172" s="11">
        <f t="shared" si="166"/>
        <v>0</v>
      </c>
      <c r="BA172" s="11">
        <f t="shared" si="167"/>
        <v>0</v>
      </c>
      <c r="BB172" s="18">
        <f t="shared" si="168"/>
        <v>0</v>
      </c>
    </row>
    <row r="173" spans="1:54" x14ac:dyDescent="0.25">
      <c r="A173" s="6" t="s">
        <v>37</v>
      </c>
      <c r="B173" s="46"/>
      <c r="C173" s="24">
        <v>0</v>
      </c>
      <c r="D173" s="24">
        <v>0</v>
      </c>
      <c r="E173" s="24">
        <v>0</v>
      </c>
      <c r="F173" s="24">
        <v>0</v>
      </c>
      <c r="G173" s="24">
        <v>0</v>
      </c>
      <c r="H173" s="24">
        <v>0</v>
      </c>
      <c r="I173" s="24">
        <v>0</v>
      </c>
      <c r="J173" s="21">
        <f t="shared" si="146"/>
        <v>0</v>
      </c>
      <c r="K173" s="6" t="s">
        <v>37</v>
      </c>
      <c r="L173" s="11">
        <f t="shared" si="173"/>
        <v>0</v>
      </c>
      <c r="M173" s="11">
        <f t="shared" ref="M173" si="177">D173*$B173</f>
        <v>0</v>
      </c>
      <c r="N173" s="11">
        <f t="shared" si="175"/>
        <v>0</v>
      </c>
      <c r="O173" s="11">
        <f t="shared" si="176"/>
        <v>0</v>
      </c>
      <c r="P173" s="11">
        <f t="shared" si="149"/>
        <v>0</v>
      </c>
      <c r="Q173" s="11">
        <f t="shared" si="150"/>
        <v>0</v>
      </c>
      <c r="R173" s="11">
        <f t="shared" si="151"/>
        <v>0</v>
      </c>
      <c r="S173" s="18">
        <f>SUM(L173:R173)</f>
        <v>0</v>
      </c>
      <c r="T173" s="6" t="s">
        <v>37</v>
      </c>
      <c r="U173" s="24">
        <v>0</v>
      </c>
      <c r="V173" s="24">
        <v>0</v>
      </c>
      <c r="W173" s="24">
        <v>0</v>
      </c>
      <c r="X173" s="24">
        <v>0</v>
      </c>
      <c r="Y173" s="24">
        <v>0</v>
      </c>
      <c r="Z173" s="24">
        <v>0</v>
      </c>
      <c r="AA173" s="24">
        <v>0</v>
      </c>
      <c r="AB173" s="6" t="s">
        <v>37</v>
      </c>
      <c r="AC173" s="24">
        <v>0</v>
      </c>
      <c r="AD173" s="24">
        <v>0</v>
      </c>
      <c r="AE173" s="24">
        <v>0</v>
      </c>
      <c r="AF173" s="24">
        <v>0</v>
      </c>
      <c r="AG173" s="24">
        <v>0</v>
      </c>
      <c r="AH173" s="24">
        <v>0</v>
      </c>
      <c r="AI173" s="24">
        <v>0</v>
      </c>
      <c r="AJ173" s="6" t="s">
        <v>37</v>
      </c>
      <c r="AK173" s="11">
        <f t="shared" si="153"/>
        <v>0</v>
      </c>
      <c r="AL173" s="11">
        <f t="shared" si="154"/>
        <v>0</v>
      </c>
      <c r="AM173" s="11">
        <f t="shared" si="155"/>
        <v>0</v>
      </c>
      <c r="AN173" s="11">
        <f t="shared" si="156"/>
        <v>0</v>
      </c>
      <c r="AO173" s="11">
        <f t="shared" si="157"/>
        <v>0</v>
      </c>
      <c r="AP173" s="11">
        <f t="shared" si="158"/>
        <v>0</v>
      </c>
      <c r="AQ173" s="11">
        <f t="shared" si="159"/>
        <v>0</v>
      </c>
      <c r="AR173" s="18">
        <f t="shared" si="171"/>
        <v>0</v>
      </c>
      <c r="AS173" s="18">
        <f t="shared" si="161"/>
        <v>0</v>
      </c>
      <c r="AT173" s="6" t="s">
        <v>37</v>
      </c>
      <c r="AU173" s="11">
        <f t="shared" si="172"/>
        <v>0</v>
      </c>
      <c r="AV173" s="11">
        <f t="shared" si="162"/>
        <v>0</v>
      </c>
      <c r="AW173" s="11">
        <f t="shared" si="163"/>
        <v>0</v>
      </c>
      <c r="AX173" s="11">
        <f t="shared" si="164"/>
        <v>0</v>
      </c>
      <c r="AY173" s="11">
        <f t="shared" si="165"/>
        <v>0</v>
      </c>
      <c r="AZ173" s="11">
        <f t="shared" si="166"/>
        <v>0</v>
      </c>
      <c r="BA173" s="11">
        <f t="shared" si="167"/>
        <v>0</v>
      </c>
      <c r="BB173" s="18">
        <f t="shared" si="168"/>
        <v>0</v>
      </c>
    </row>
    <row r="174" spans="1:54" x14ac:dyDescent="0.25">
      <c r="A174" s="4"/>
      <c r="B174" s="14">
        <f>SUM(B156:B173)</f>
        <v>0</v>
      </c>
      <c r="C174" s="15"/>
      <c r="D174" s="15"/>
      <c r="E174" s="15"/>
      <c r="F174" s="15"/>
      <c r="G174" s="15"/>
      <c r="H174" s="15"/>
      <c r="I174" s="15"/>
      <c r="J174" s="15"/>
      <c r="K174" s="17" t="s">
        <v>38</v>
      </c>
      <c r="L174" s="18">
        <f t="shared" ref="L174" si="178">SUM(L156:L173)</f>
        <v>0</v>
      </c>
      <c r="M174" s="18">
        <f>SUM(M156:M173)</f>
        <v>0</v>
      </c>
      <c r="N174" s="18">
        <f t="shared" ref="N174:S174" si="179">SUM(N156:N173)</f>
        <v>0</v>
      </c>
      <c r="O174" s="18">
        <f t="shared" si="179"/>
        <v>0</v>
      </c>
      <c r="P174" s="18">
        <f t="shared" si="179"/>
        <v>0</v>
      </c>
      <c r="Q174" s="18">
        <f t="shared" si="179"/>
        <v>0</v>
      </c>
      <c r="R174" s="18">
        <f t="shared" si="179"/>
        <v>0</v>
      </c>
      <c r="S174" s="18">
        <f t="shared" si="179"/>
        <v>0</v>
      </c>
      <c r="T174" s="16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7" t="s">
        <v>38</v>
      </c>
      <c r="AK174" s="18">
        <f t="shared" ref="AK174:AS174" si="180">SUM(AK156:AK173)</f>
        <v>0</v>
      </c>
      <c r="AL174" s="18">
        <f t="shared" si="180"/>
        <v>0</v>
      </c>
      <c r="AM174" s="18">
        <f t="shared" si="180"/>
        <v>0</v>
      </c>
      <c r="AN174" s="18">
        <f t="shared" si="180"/>
        <v>0</v>
      </c>
      <c r="AO174" s="18">
        <f t="shared" si="180"/>
        <v>0</v>
      </c>
      <c r="AP174" s="18">
        <f t="shared" si="180"/>
        <v>0</v>
      </c>
      <c r="AQ174" s="18">
        <f t="shared" si="180"/>
        <v>0</v>
      </c>
      <c r="AR174" s="18">
        <f t="shared" si="180"/>
        <v>0</v>
      </c>
      <c r="AS174" s="18">
        <f t="shared" si="180"/>
        <v>0</v>
      </c>
      <c r="AT174" s="17" t="s">
        <v>38</v>
      </c>
      <c r="AU174" s="18">
        <f t="shared" ref="AU174:BB174" si="181">SUM(AU156:AU173)</f>
        <v>0</v>
      </c>
      <c r="AV174" s="18">
        <f t="shared" si="181"/>
        <v>0</v>
      </c>
      <c r="AW174" s="18">
        <f t="shared" si="181"/>
        <v>0</v>
      </c>
      <c r="AX174" s="18">
        <f t="shared" si="181"/>
        <v>0</v>
      </c>
      <c r="AY174" s="18">
        <f t="shared" si="181"/>
        <v>0</v>
      </c>
      <c r="AZ174" s="18">
        <f t="shared" si="181"/>
        <v>0</v>
      </c>
      <c r="BA174" s="18">
        <f t="shared" si="181"/>
        <v>0</v>
      </c>
      <c r="BB174" s="18">
        <f t="shared" si="181"/>
        <v>0</v>
      </c>
    </row>
  </sheetData>
  <mergeCells count="91">
    <mergeCell ref="AJ28:AS28"/>
    <mergeCell ref="AT28:BB28"/>
    <mergeCell ref="C29:J29"/>
    <mergeCell ref="L29:S29"/>
    <mergeCell ref="U29:AA29"/>
    <mergeCell ref="AC29:AI29"/>
    <mergeCell ref="AK29:AR29"/>
    <mergeCell ref="AU29:BB29"/>
    <mergeCell ref="A27:I27"/>
    <mergeCell ref="A28:J28"/>
    <mergeCell ref="K28:S28"/>
    <mergeCell ref="T28:AA28"/>
    <mergeCell ref="AB28:AI28"/>
    <mergeCell ref="AJ53:AS53"/>
    <mergeCell ref="AT53:BB53"/>
    <mergeCell ref="C54:J54"/>
    <mergeCell ref="L54:S54"/>
    <mergeCell ref="U54:AA54"/>
    <mergeCell ref="AC54:AI54"/>
    <mergeCell ref="AK54:AR54"/>
    <mergeCell ref="AU54:BB54"/>
    <mergeCell ref="A52:I52"/>
    <mergeCell ref="A53:J53"/>
    <mergeCell ref="K53:S53"/>
    <mergeCell ref="T53:AA53"/>
    <mergeCell ref="AB53:AI53"/>
    <mergeCell ref="AJ78:AS78"/>
    <mergeCell ref="AT78:BB78"/>
    <mergeCell ref="C79:J79"/>
    <mergeCell ref="L79:S79"/>
    <mergeCell ref="U79:AA79"/>
    <mergeCell ref="AC79:AI79"/>
    <mergeCell ref="AK79:AR79"/>
    <mergeCell ref="AU79:BB79"/>
    <mergeCell ref="A77:I77"/>
    <mergeCell ref="A78:J78"/>
    <mergeCell ref="K78:S78"/>
    <mergeCell ref="T78:AA78"/>
    <mergeCell ref="AB78:AI78"/>
    <mergeCell ref="AJ3:AS3"/>
    <mergeCell ref="AT3:BB3"/>
    <mergeCell ref="C4:J4"/>
    <mergeCell ref="L4:S4"/>
    <mergeCell ref="U4:AA4"/>
    <mergeCell ref="AC4:AI4"/>
    <mergeCell ref="AK4:AR4"/>
    <mergeCell ref="AU4:BB4"/>
    <mergeCell ref="A2:I2"/>
    <mergeCell ref="A3:J3"/>
    <mergeCell ref="K3:S3"/>
    <mergeCell ref="T3:AA3"/>
    <mergeCell ref="AB3:AI3"/>
    <mergeCell ref="AB103:AI103"/>
    <mergeCell ref="AJ103:AS103"/>
    <mergeCell ref="AT103:BB103"/>
    <mergeCell ref="C104:J104"/>
    <mergeCell ref="L104:S104"/>
    <mergeCell ref="U104:AA104"/>
    <mergeCell ref="AC104:AI104"/>
    <mergeCell ref="AK104:AR104"/>
    <mergeCell ref="AU104:BB104"/>
    <mergeCell ref="A152:I152"/>
    <mergeCell ref="A102:I102"/>
    <mergeCell ref="A103:J103"/>
    <mergeCell ref="K103:S103"/>
    <mergeCell ref="T103:AA103"/>
    <mergeCell ref="A127:I127"/>
    <mergeCell ref="AJ128:AS128"/>
    <mergeCell ref="AT128:BB128"/>
    <mergeCell ref="C129:J129"/>
    <mergeCell ref="L129:S129"/>
    <mergeCell ref="U129:AA129"/>
    <mergeCell ref="AC129:AI129"/>
    <mergeCell ref="AK129:AR129"/>
    <mergeCell ref="AU129:BB129"/>
    <mergeCell ref="A128:J128"/>
    <mergeCell ref="K128:S128"/>
    <mergeCell ref="T128:AA128"/>
    <mergeCell ref="AB128:AI128"/>
    <mergeCell ref="A153:J153"/>
    <mergeCell ref="K153:S153"/>
    <mergeCell ref="T153:AA153"/>
    <mergeCell ref="AB153:AI153"/>
    <mergeCell ref="AU154:BB154"/>
    <mergeCell ref="C154:J154"/>
    <mergeCell ref="L154:S154"/>
    <mergeCell ref="U154:AA154"/>
    <mergeCell ref="AC154:AI154"/>
    <mergeCell ref="AK154:AR154"/>
    <mergeCell ref="AJ153:AS153"/>
    <mergeCell ref="AT153:BB153"/>
  </mergeCells>
  <conditionalFormatting sqref="C6:I23">
    <cfRule type="cellIs" dxfId="40" priority="67" operator="equal">
      <formula>0</formula>
    </cfRule>
  </conditionalFormatting>
  <conditionalFormatting sqref="C31:I48">
    <cfRule type="cellIs" dxfId="39" priority="66" operator="equal">
      <formula>0</formula>
    </cfRule>
  </conditionalFormatting>
  <conditionalFormatting sqref="C56:I73">
    <cfRule type="cellIs" dxfId="38" priority="65" operator="equal">
      <formula>0</formula>
    </cfRule>
  </conditionalFormatting>
  <conditionalFormatting sqref="C81:I98">
    <cfRule type="cellIs" dxfId="37" priority="64" operator="equal">
      <formula>0</formula>
    </cfRule>
  </conditionalFormatting>
  <conditionalFormatting sqref="C106:I123">
    <cfRule type="cellIs" dxfId="36" priority="63" operator="equal">
      <formula>0</formula>
    </cfRule>
  </conditionalFormatting>
  <conditionalFormatting sqref="L6:R23">
    <cfRule type="cellIs" dxfId="35" priority="59" operator="equal">
      <formula>0</formula>
    </cfRule>
  </conditionalFormatting>
  <conditionalFormatting sqref="L31:R48">
    <cfRule type="cellIs" dxfId="34" priority="58" operator="equal">
      <formula>0</formula>
    </cfRule>
  </conditionalFormatting>
  <conditionalFormatting sqref="L56:R73">
    <cfRule type="cellIs" dxfId="33" priority="57" operator="equal">
      <formula>0</formula>
    </cfRule>
  </conditionalFormatting>
  <conditionalFormatting sqref="L81:R98">
    <cfRule type="cellIs" dxfId="32" priority="56" operator="equal">
      <formula>0</formula>
    </cfRule>
  </conditionalFormatting>
  <conditionalFormatting sqref="L106:R123">
    <cfRule type="cellIs" dxfId="31" priority="55" operator="equal">
      <formula>0</formula>
    </cfRule>
  </conditionalFormatting>
  <conditionalFormatting sqref="U6:AA23">
    <cfRule type="cellIs" dxfId="30" priority="54" operator="equal">
      <formula>0</formula>
    </cfRule>
  </conditionalFormatting>
  <conditionalFormatting sqref="U31:AA48">
    <cfRule type="cellIs" dxfId="29" priority="53" operator="equal">
      <formula>0</formula>
    </cfRule>
  </conditionalFormatting>
  <conditionalFormatting sqref="AC31:AI48">
    <cfRule type="cellIs" dxfId="28" priority="52" operator="equal">
      <formula>0</formula>
    </cfRule>
  </conditionalFormatting>
  <conditionalFormatting sqref="AC6:AI23">
    <cfRule type="cellIs" dxfId="27" priority="51" operator="equal">
      <formula>0</formula>
    </cfRule>
  </conditionalFormatting>
  <conditionalFormatting sqref="U56:AA73">
    <cfRule type="cellIs" dxfId="26" priority="50" operator="equal">
      <formula>0</formula>
    </cfRule>
  </conditionalFormatting>
  <conditionalFormatting sqref="AC56:AI73">
    <cfRule type="cellIs" dxfId="25" priority="49" operator="equal">
      <formula>0</formula>
    </cfRule>
  </conditionalFormatting>
  <conditionalFormatting sqref="U81:AA98">
    <cfRule type="cellIs" dxfId="24" priority="48" operator="equal">
      <formula>0</formula>
    </cfRule>
  </conditionalFormatting>
  <conditionalFormatting sqref="AC81:AI98">
    <cfRule type="cellIs" dxfId="23" priority="47" operator="equal">
      <formula>0</formula>
    </cfRule>
  </conditionalFormatting>
  <conditionalFormatting sqref="U106:AA123">
    <cfRule type="cellIs" dxfId="22" priority="46" operator="equal">
      <formula>0</formula>
    </cfRule>
  </conditionalFormatting>
  <conditionalFormatting sqref="AC106:AI123">
    <cfRule type="cellIs" dxfId="21" priority="45" operator="equal">
      <formula>0</formula>
    </cfRule>
  </conditionalFormatting>
  <conditionalFormatting sqref="U156:AA173">
    <cfRule type="cellIs" dxfId="20" priority="21" operator="equal">
      <formula>0</formula>
    </cfRule>
  </conditionalFormatting>
  <conditionalFormatting sqref="L156:R173">
    <cfRule type="cellIs" dxfId="19" priority="22" operator="equal">
      <formula>0</formula>
    </cfRule>
  </conditionalFormatting>
  <conditionalFormatting sqref="C156:I173">
    <cfRule type="cellIs" dxfId="18" priority="23" operator="equal">
      <formula>0</formula>
    </cfRule>
  </conditionalFormatting>
  <conditionalFormatting sqref="AU6:BA23">
    <cfRule type="cellIs" dxfId="17" priority="16" operator="equal">
      <formula>0</formula>
    </cfRule>
  </conditionalFormatting>
  <conditionalFormatting sqref="AK6:AQ23">
    <cfRule type="cellIs" dxfId="16" priority="17" operator="equal">
      <formula>0</formula>
    </cfRule>
  </conditionalFormatting>
  <conditionalFormatting sqref="AK81:AQ98">
    <cfRule type="cellIs" dxfId="15" priority="12" operator="equal">
      <formula>0</formula>
    </cfRule>
  </conditionalFormatting>
  <conditionalFormatting sqref="AC156:AI173">
    <cfRule type="cellIs" dxfId="14" priority="20" operator="equal">
      <formula>0</formula>
    </cfRule>
  </conditionalFormatting>
  <conditionalFormatting sqref="AU56:BA73">
    <cfRule type="cellIs" dxfId="13" priority="9" operator="equal">
      <formula>0</formula>
    </cfRule>
  </conditionalFormatting>
  <conditionalFormatting sqref="AK31:AQ48">
    <cfRule type="cellIs" dxfId="12" priority="15" operator="equal">
      <formula>0</formula>
    </cfRule>
  </conditionalFormatting>
  <conditionalFormatting sqref="AU31:BA48">
    <cfRule type="cellIs" dxfId="11" priority="14" operator="equal">
      <formula>0</formula>
    </cfRule>
  </conditionalFormatting>
  <conditionalFormatting sqref="AK56:AQ73">
    <cfRule type="cellIs" dxfId="10" priority="13" operator="equal">
      <formula>0</formula>
    </cfRule>
  </conditionalFormatting>
  <conditionalFormatting sqref="AK106:AQ123">
    <cfRule type="cellIs" dxfId="9" priority="11" operator="equal">
      <formula>0</formula>
    </cfRule>
  </conditionalFormatting>
  <conditionalFormatting sqref="AK156:AQ173">
    <cfRule type="cellIs" dxfId="8" priority="10" operator="equal">
      <formula>0</formula>
    </cfRule>
  </conditionalFormatting>
  <conditionalFormatting sqref="AU81:BA98">
    <cfRule type="cellIs" dxfId="7" priority="8" operator="equal">
      <formula>0</formula>
    </cfRule>
  </conditionalFormatting>
  <conditionalFormatting sqref="AU106:BA123">
    <cfRule type="cellIs" dxfId="6" priority="7" operator="equal">
      <formula>0</formula>
    </cfRule>
  </conditionalFormatting>
  <conditionalFormatting sqref="AU156:BA173">
    <cfRule type="cellIs" dxfId="5" priority="6" operator="equal">
      <formula>0</formula>
    </cfRule>
  </conditionalFormatting>
  <conditionalFormatting sqref="AU131:BA148">
    <cfRule type="cellIs" dxfId="4" priority="5" operator="equal">
      <formula>0</formula>
    </cfRule>
  </conditionalFormatting>
  <conditionalFormatting sqref="L131:R148">
    <cfRule type="cellIs" dxfId="3" priority="4" operator="equal">
      <formula>0</formula>
    </cfRule>
  </conditionalFormatting>
  <conditionalFormatting sqref="U131:AA148">
    <cfRule type="cellIs" dxfId="2" priority="3" operator="equal">
      <formula>0</formula>
    </cfRule>
  </conditionalFormatting>
  <conditionalFormatting sqref="AC131:AI148">
    <cfRule type="cellIs" dxfId="1" priority="2" operator="equal">
      <formula>0</formula>
    </cfRule>
  </conditionalFormatting>
  <conditionalFormatting sqref="AK131:AQ148">
    <cfRule type="cellIs" dxfId="0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 xsi:nil="true"/>
    <Publicacao xmlns="e6ab3a8c-1b9d-4e48-929c-0169f452390a">510</Publicacao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95</Ordem>
  </documentManagement>
</p:properties>
</file>

<file path=customXml/itemProps1.xml><?xml version="1.0" encoding="utf-8"?>
<ds:datastoreItem xmlns:ds="http://schemas.openxmlformats.org/officeDocument/2006/customXml" ds:itemID="{4C1D113F-0622-4948-A69C-E3E5F37585FC}"/>
</file>

<file path=customXml/itemProps2.xml><?xml version="1.0" encoding="utf-8"?>
<ds:datastoreItem xmlns:ds="http://schemas.openxmlformats.org/officeDocument/2006/customXml" ds:itemID="{8A1551BF-A4A9-41EE-B091-3206D8FCA8E7}"/>
</file>

<file path=customXml/itemProps3.xml><?xml version="1.0" encoding="utf-8"?>
<ds:datastoreItem xmlns:ds="http://schemas.openxmlformats.org/officeDocument/2006/customXml" ds:itemID="{3CF90403-9D07-4069-A329-A8A3F09C2C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Teste BEN - CadeiaSiderúrgica</vt:lpstr>
    </vt:vector>
  </TitlesOfParts>
  <Company>Empresa de Pesquisa Energética - EPE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Ferro-gusa e aço</dc:title>
  <dc:creator>Arnaldo Junior</dc:creator>
  <cp:lastModifiedBy>Patrícia Messer</cp:lastModifiedBy>
  <dcterms:created xsi:type="dcterms:W3CDTF">2018-09-28T11:18:24Z</dcterms:created>
  <dcterms:modified xsi:type="dcterms:W3CDTF">2020-09-23T20:35:08Z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0x010100C605A40907E22A44A04B53D7345D6DBB</vt:lpwstr>
  </property>
  <property fmtid="{D5CDD505-2E9C-101B-9397-08002B2CF9AE}" pid="3" name="Tag">
    <vt:lpwstr/>
  </property>
</Properties>
</file>